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ivile\Desktop\2019 m. REGIONO ataskaita\"/>
    </mc:Choice>
  </mc:AlternateContent>
  <bookViews>
    <workbookView xWindow="0" yWindow="0" windowWidth="28800" windowHeight="11700"/>
  </bookViews>
  <sheets>
    <sheet name="5. Patalpų būklė" sheetId="1" r:id="rId1"/>
  </sheets>
  <calcPr calcId="162913"/>
</workbook>
</file>

<file path=xl/calcChain.xml><?xml version="1.0" encoding="utf-8"?>
<calcChain xmlns="http://schemas.openxmlformats.org/spreadsheetml/2006/main">
  <c r="S23" i="1" l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J8" i="1" l="1"/>
  <c r="N25" i="1" l="1"/>
  <c r="R25" i="1"/>
  <c r="G25" i="1" l="1"/>
  <c r="G24" i="1"/>
  <c r="G22" i="1"/>
  <c r="G15" i="1"/>
  <c r="R8" i="1" l="1"/>
  <c r="N8" i="1"/>
  <c r="E8" i="1"/>
  <c r="F25" i="1"/>
  <c r="F24" i="1"/>
  <c r="F22" i="1"/>
  <c r="K25" i="1"/>
  <c r="K24" i="1"/>
  <c r="K22" i="1"/>
  <c r="S25" i="1"/>
  <c r="O25" i="1"/>
  <c r="O24" i="1"/>
  <c r="O22" i="1"/>
  <c r="S24" i="1"/>
  <c r="S22" i="1"/>
  <c r="S15" i="1"/>
  <c r="O15" i="1"/>
  <c r="K15" i="1"/>
  <c r="F15" i="1"/>
  <c r="R24" i="1"/>
  <c r="R15" i="1"/>
  <c r="N15" i="1"/>
  <c r="N24" i="1" s="1"/>
  <c r="R22" i="1"/>
  <c r="N22" i="1"/>
  <c r="J24" i="1"/>
  <c r="J25" i="1" s="1"/>
  <c r="J22" i="1"/>
  <c r="J15" i="1"/>
  <c r="E22" i="1"/>
  <c r="E15" i="1"/>
  <c r="E24" i="1" s="1"/>
  <c r="E25" i="1" s="1"/>
  <c r="Q25" i="1"/>
  <c r="Q24" i="1"/>
  <c r="Q15" i="1"/>
  <c r="Q22" i="1"/>
  <c r="M25" i="1"/>
  <c r="M24" i="1"/>
  <c r="M22" i="1"/>
  <c r="M15" i="1"/>
  <c r="I25" i="1"/>
  <c r="I24" i="1"/>
  <c r="I15" i="1"/>
  <c r="I22" i="1"/>
  <c r="D25" i="1"/>
  <c r="D24" i="1"/>
  <c r="D22" i="1"/>
  <c r="D15" i="1"/>
  <c r="P25" i="1" l="1"/>
  <c r="P24" i="1"/>
  <c r="P22" i="1"/>
  <c r="P15" i="1"/>
  <c r="L25" i="1"/>
  <c r="L24" i="1"/>
  <c r="L22" i="1"/>
  <c r="L15" i="1"/>
  <c r="H25" i="1"/>
  <c r="H24" i="1"/>
  <c r="H22" i="1"/>
  <c r="H15" i="1"/>
  <c r="C25" i="1"/>
  <c r="C24" i="1"/>
  <c r="C22" i="1"/>
  <c r="C15" i="1"/>
</calcChain>
</file>

<file path=xl/sharedStrings.xml><?xml version="1.0" encoding="utf-8"?>
<sst xmlns="http://schemas.openxmlformats.org/spreadsheetml/2006/main" count="85" uniqueCount="40">
  <si>
    <t>5. KLAIPĖDOS IR TAURAGĖS APSKRIČIŲ SAVIVALDYBIŲ VIEŠŲJŲ BIBLIOTEKŲ PATALPŲ BŪKLĖ 2019 M.</t>
  </si>
  <si>
    <t>Eil. Nr.</t>
  </si>
  <si>
    <t>Savivaldybių viešosios bibliotekos</t>
  </si>
  <si>
    <t>VB</t>
  </si>
  <si>
    <t>Miesto fil.</t>
  </si>
  <si>
    <t>Kaimo fil.</t>
  </si>
  <si>
    <t>I. Klaipėdos apskritis</t>
  </si>
  <si>
    <t>1.</t>
  </si>
  <si>
    <t>Klaipėdos m.</t>
  </si>
  <si>
    <t>2.</t>
  </si>
  <si>
    <t>Klaipėdos r.</t>
  </si>
  <si>
    <t>3.</t>
  </si>
  <si>
    <t>Kretingos r.</t>
  </si>
  <si>
    <t>4.</t>
  </si>
  <si>
    <t>Neringos m.</t>
  </si>
  <si>
    <t>5.</t>
  </si>
  <si>
    <t>Palangos m.</t>
  </si>
  <si>
    <t>6.</t>
  </si>
  <si>
    <t>Skuodo r.</t>
  </si>
  <si>
    <t>7.</t>
  </si>
  <si>
    <t>Šilutės r.</t>
  </si>
  <si>
    <t>Iš viso:</t>
  </si>
  <si>
    <t>II. Tauragės apskritis</t>
  </si>
  <si>
    <t>Jurbarko r.</t>
  </si>
  <si>
    <t>Pagėgių sav.</t>
  </si>
  <si>
    <t>Šilalės r.</t>
  </si>
  <si>
    <t>Tauragės r.</t>
  </si>
  <si>
    <t>Iš viso Klaipėdos ir Tauragės apskrityse:</t>
  </si>
  <si>
    <t>Vidutiniškai vienoje bibliotekoje Klaipėdos ir Tauragės apskrityse:</t>
  </si>
  <si>
    <t>Patalpų plotas kv. m.</t>
  </si>
  <si>
    <t>Bendras</t>
  </si>
  <si>
    <t>Naudingas</t>
  </si>
  <si>
    <t>Viso fondo lentynų metrų</t>
  </si>
  <si>
    <t>Iš viso</t>
  </si>
  <si>
    <t>Iš jų: atviro fondo</t>
  </si>
  <si>
    <t>SVB</t>
  </si>
  <si>
    <t>Tenka 1 gyv.</t>
  </si>
  <si>
    <t>x</t>
  </si>
  <si>
    <t>Naudingas plotas/gyventojų sk. *1000</t>
  </si>
  <si>
    <t>Vidutiniškai vienoje bibliotekoje: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</si>
</sst>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rgb="FF000000"/>
      <name val="Calibri"/>
      <family val="2"/>
      <charset val="186"/>
      <scheme val="minor"/>
    </font>
    <font>
      <sz val="12"/>
      <color rgb="FF000000"/>
      <name val="Calibri"/>
      <family val="2"/>
      <charset val="186"/>
    </font>
    <font>
      <b/>
      <sz val="12"/>
      <name val="Calibri"/>
      <family val="2"/>
      <charset val="186"/>
      <scheme val="minor"/>
    </font>
    <font>
      <b/>
      <sz val="12"/>
      <color rgb="FF000000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rgb="FFD6E3B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38">
    <xf numFmtId="0" fontId="0" fillId="0" borderId="0" xfId="0"/>
    <xf numFmtId="0" fontId="5" fillId="5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left" vertical="center" wrapText="1"/>
    </xf>
    <xf numFmtId="1" fontId="6" fillId="5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6" fillId="6" borderId="6" xfId="0" applyNumberFormat="1" applyFont="1" applyFill="1" applyBorder="1" applyAlignment="1">
      <alignment horizontal="center" vertical="center"/>
    </xf>
    <xf numFmtId="1" fontId="5" fillId="6" borderId="6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1" fontId="4" fillId="7" borderId="6" xfId="0" applyNumberFormat="1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1" fontId="9" fillId="7" borderId="6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1" fontId="10" fillId="7" borderId="6" xfId="0" applyNumberFormat="1" applyFont="1" applyFill="1" applyBorder="1" applyAlignment="1">
      <alignment horizontal="center" vertical="center"/>
    </xf>
    <xf numFmtId="2" fontId="6" fillId="6" borderId="6" xfId="0" applyNumberFormat="1" applyFont="1" applyFill="1" applyBorder="1" applyAlignment="1">
      <alignment horizontal="center" vertical="center"/>
    </xf>
    <xf numFmtId="1" fontId="7" fillId="6" borderId="6" xfId="0" applyNumberFormat="1" applyFont="1" applyFill="1" applyBorder="1" applyAlignment="1">
      <alignment horizontal="center" vertical="center"/>
    </xf>
    <xf numFmtId="2" fontId="4" fillId="7" borderId="6" xfId="0" applyNumberFormat="1" applyFont="1" applyFill="1" applyBorder="1" applyAlignment="1">
      <alignment horizontal="center" vertical="center"/>
    </xf>
    <xf numFmtId="0" fontId="8" fillId="7" borderId="6" xfId="1" applyFont="1" applyFill="1" applyBorder="1" applyAlignment="1">
      <alignment horizontal="right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5" fillId="6" borderId="6" xfId="1" applyFont="1" applyFill="1" applyBorder="1" applyAlignment="1">
      <alignment horizontal="right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right" vertical="center"/>
    </xf>
    <xf numFmtId="0" fontId="5" fillId="6" borderId="4" xfId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20% – paryškinimas 4" xfId="1" builtinId="42"/>
    <cellStyle name="Įprastas" xfId="0" builtinId="0" customBuiltin="1"/>
    <cellStyle name="Įprasta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27</xdr:row>
      <xdr:rowOff>28575</xdr:rowOff>
    </xdr:from>
    <xdr:to>
      <xdr:col>8</xdr:col>
      <xdr:colOff>303439</xdr:colOff>
      <xdr:row>44</xdr:row>
      <xdr:rowOff>66675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5972175"/>
          <a:ext cx="5780314" cy="3371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8"/>
  <sheetViews>
    <sheetView tabSelected="1" workbookViewId="0">
      <selection activeCell="M33" sqref="M33"/>
    </sheetView>
  </sheetViews>
  <sheetFormatPr defaultRowHeight="15" x14ac:dyDescent="0.25"/>
  <cols>
    <col min="1" max="1" width="6.140625" customWidth="1"/>
    <col min="2" max="2" width="26.42578125" customWidth="1"/>
    <col min="3" max="5" width="8.140625" customWidth="1"/>
    <col min="6" max="6" width="8.28515625" customWidth="1"/>
    <col min="7" max="7" width="8.7109375" customWidth="1"/>
    <col min="8" max="8" width="8.28515625" customWidth="1"/>
    <col min="9" max="9" width="8.5703125" customWidth="1"/>
    <col min="10" max="10" width="8.140625" customWidth="1"/>
    <col min="11" max="12" width="8.5703125" customWidth="1"/>
    <col min="13" max="13" width="8.28515625" customWidth="1"/>
    <col min="14" max="14" width="8.7109375" customWidth="1"/>
    <col min="15" max="15" width="8.140625" customWidth="1"/>
    <col min="16" max="16" width="8.7109375" customWidth="1"/>
    <col min="17" max="17" width="8.42578125" customWidth="1"/>
    <col min="18" max="18" width="8.5703125" customWidth="1"/>
    <col min="19" max="19" width="8.28515625" customWidth="1"/>
  </cols>
  <sheetData>
    <row r="2" spans="1:19" ht="15.75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15.95" customHeight="1" x14ac:dyDescent="0.25">
      <c r="A4" s="30" t="s">
        <v>1</v>
      </c>
      <c r="B4" s="30" t="s">
        <v>2</v>
      </c>
      <c r="C4" s="23" t="s">
        <v>29</v>
      </c>
      <c r="D4" s="24"/>
      <c r="E4" s="24"/>
      <c r="F4" s="24"/>
      <c r="G4" s="24"/>
      <c r="H4" s="24"/>
      <c r="I4" s="24"/>
      <c r="J4" s="24"/>
      <c r="K4" s="25"/>
      <c r="L4" s="23" t="s">
        <v>32</v>
      </c>
      <c r="M4" s="24"/>
      <c r="N4" s="24"/>
      <c r="O4" s="24"/>
      <c r="P4" s="24"/>
      <c r="Q4" s="24"/>
      <c r="R4" s="24"/>
      <c r="S4" s="25"/>
    </row>
    <row r="5" spans="1:19" ht="15.95" customHeight="1" x14ac:dyDescent="0.25">
      <c r="A5" s="31"/>
      <c r="B5" s="31"/>
      <c r="C5" s="23" t="s">
        <v>30</v>
      </c>
      <c r="D5" s="24"/>
      <c r="E5" s="24"/>
      <c r="F5" s="24"/>
      <c r="G5" s="25"/>
      <c r="H5" s="23" t="s">
        <v>31</v>
      </c>
      <c r="I5" s="24"/>
      <c r="J5" s="24"/>
      <c r="K5" s="25"/>
      <c r="L5" s="23" t="s">
        <v>33</v>
      </c>
      <c r="M5" s="24"/>
      <c r="N5" s="24"/>
      <c r="O5" s="25"/>
      <c r="P5" s="34" t="s">
        <v>34</v>
      </c>
      <c r="Q5" s="35"/>
      <c r="R5" s="35"/>
      <c r="S5" s="36"/>
    </row>
    <row r="6" spans="1:19" ht="30.75" customHeight="1" x14ac:dyDescent="0.25">
      <c r="A6" s="31"/>
      <c r="B6" s="31"/>
      <c r="C6" s="10" t="s">
        <v>35</v>
      </c>
      <c r="D6" s="10" t="s">
        <v>3</v>
      </c>
      <c r="E6" s="10" t="s">
        <v>4</v>
      </c>
      <c r="F6" s="12" t="s">
        <v>5</v>
      </c>
      <c r="G6" s="10" t="s">
        <v>36</v>
      </c>
      <c r="H6" s="10" t="s">
        <v>35</v>
      </c>
      <c r="I6" s="10" t="s">
        <v>3</v>
      </c>
      <c r="J6" s="10" t="s">
        <v>4</v>
      </c>
      <c r="K6" s="12" t="s">
        <v>5</v>
      </c>
      <c r="L6" s="10" t="s">
        <v>35</v>
      </c>
      <c r="M6" s="10" t="s">
        <v>3</v>
      </c>
      <c r="N6" s="10" t="s">
        <v>4</v>
      </c>
      <c r="O6" s="12" t="s">
        <v>5</v>
      </c>
      <c r="P6" s="10" t="s">
        <v>35</v>
      </c>
      <c r="Q6" s="10" t="s">
        <v>3</v>
      </c>
      <c r="R6" s="10" t="s">
        <v>4</v>
      </c>
      <c r="S6" s="12" t="s">
        <v>5</v>
      </c>
    </row>
    <row r="7" spans="1:19" ht="15.95" customHeight="1" x14ac:dyDescent="0.25">
      <c r="A7" s="26" t="s">
        <v>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</row>
    <row r="8" spans="1:19" ht="15.95" customHeight="1" x14ac:dyDescent="0.25">
      <c r="A8" s="1" t="s">
        <v>7</v>
      </c>
      <c r="B8" s="2" t="s">
        <v>8</v>
      </c>
      <c r="C8" s="3">
        <v>3834</v>
      </c>
      <c r="D8" s="3">
        <v>1383</v>
      </c>
      <c r="E8" s="3">
        <f>2362+89</f>
        <v>2451</v>
      </c>
      <c r="F8" s="3" t="s">
        <v>37</v>
      </c>
      <c r="G8" s="4">
        <v>0.03</v>
      </c>
      <c r="H8" s="4">
        <v>3704</v>
      </c>
      <c r="I8" s="4">
        <v>1383</v>
      </c>
      <c r="J8" s="4">
        <f>2232+89</f>
        <v>2321</v>
      </c>
      <c r="K8" s="5" t="s">
        <v>37</v>
      </c>
      <c r="L8" s="5">
        <v>6933</v>
      </c>
      <c r="M8" s="5">
        <v>2224</v>
      </c>
      <c r="N8" s="5">
        <f>4388+321</f>
        <v>4709</v>
      </c>
      <c r="O8" s="5" t="s">
        <v>37</v>
      </c>
      <c r="P8" s="5">
        <v>6652</v>
      </c>
      <c r="Q8" s="5">
        <v>1994</v>
      </c>
      <c r="R8" s="5">
        <f>4337+321</f>
        <v>4658</v>
      </c>
      <c r="S8" s="5" t="s">
        <v>37</v>
      </c>
    </row>
    <row r="9" spans="1:19" ht="15.95" customHeight="1" x14ac:dyDescent="0.25">
      <c r="A9" s="1" t="s">
        <v>9</v>
      </c>
      <c r="B9" s="2" t="s">
        <v>10</v>
      </c>
      <c r="C9" s="3">
        <v>3017</v>
      </c>
      <c r="D9" s="3">
        <v>1109</v>
      </c>
      <c r="E9" s="3">
        <v>100</v>
      </c>
      <c r="F9" s="3">
        <v>1808</v>
      </c>
      <c r="G9" s="4">
        <v>0.05</v>
      </c>
      <c r="H9" s="4">
        <v>2362</v>
      </c>
      <c r="I9" s="4">
        <v>803</v>
      </c>
      <c r="J9" s="4">
        <v>97</v>
      </c>
      <c r="K9" s="5">
        <v>1462</v>
      </c>
      <c r="L9" s="5">
        <v>6238</v>
      </c>
      <c r="M9" s="5">
        <v>1958</v>
      </c>
      <c r="N9" s="5">
        <v>460</v>
      </c>
      <c r="O9" s="5">
        <v>3820</v>
      </c>
      <c r="P9" s="5">
        <v>5608</v>
      </c>
      <c r="Q9" s="5">
        <v>1519</v>
      </c>
      <c r="R9" s="5">
        <v>435</v>
      </c>
      <c r="S9" s="5">
        <v>3654</v>
      </c>
    </row>
    <row r="10" spans="1:19" ht="15.95" customHeight="1" x14ac:dyDescent="0.25">
      <c r="A10" s="1" t="s">
        <v>11</v>
      </c>
      <c r="B10" s="2" t="s">
        <v>12</v>
      </c>
      <c r="C10" s="3">
        <v>4814</v>
      </c>
      <c r="D10" s="3">
        <v>2966</v>
      </c>
      <c r="E10" s="3">
        <v>153</v>
      </c>
      <c r="F10" s="3">
        <v>1695</v>
      </c>
      <c r="G10" s="4">
        <v>0.13</v>
      </c>
      <c r="H10" s="4">
        <v>3818</v>
      </c>
      <c r="I10" s="4">
        <v>2300</v>
      </c>
      <c r="J10" s="4">
        <v>153</v>
      </c>
      <c r="K10" s="5">
        <v>1365</v>
      </c>
      <c r="L10" s="5">
        <v>3621</v>
      </c>
      <c r="M10" s="5">
        <v>1156</v>
      </c>
      <c r="N10" s="5">
        <v>361</v>
      </c>
      <c r="O10" s="5">
        <v>2104</v>
      </c>
      <c r="P10" s="5">
        <v>3621</v>
      </c>
      <c r="Q10" s="5">
        <v>1156</v>
      </c>
      <c r="R10" s="5">
        <v>361</v>
      </c>
      <c r="S10" s="5">
        <v>2104</v>
      </c>
    </row>
    <row r="11" spans="1:19" ht="15.95" customHeight="1" x14ac:dyDescent="0.25">
      <c r="A11" s="1" t="s">
        <v>13</v>
      </c>
      <c r="B11" s="2" t="s">
        <v>14</v>
      </c>
      <c r="C11" s="3">
        <v>405</v>
      </c>
      <c r="D11" s="3">
        <v>191</v>
      </c>
      <c r="E11" s="3">
        <v>214</v>
      </c>
      <c r="F11" s="3" t="s">
        <v>37</v>
      </c>
      <c r="G11" s="4">
        <v>0.12</v>
      </c>
      <c r="H11" s="4">
        <v>393</v>
      </c>
      <c r="I11" s="4">
        <v>179</v>
      </c>
      <c r="J11" s="4">
        <v>214</v>
      </c>
      <c r="K11" s="5" t="s">
        <v>37</v>
      </c>
      <c r="L11" s="5">
        <v>1644</v>
      </c>
      <c r="M11" s="5">
        <v>660</v>
      </c>
      <c r="N11" s="5">
        <v>984</v>
      </c>
      <c r="O11" s="5" t="s">
        <v>37</v>
      </c>
      <c r="P11" s="5">
        <v>1594</v>
      </c>
      <c r="Q11" s="5">
        <v>610</v>
      </c>
      <c r="R11" s="5">
        <v>984</v>
      </c>
      <c r="S11" s="5" t="s">
        <v>37</v>
      </c>
    </row>
    <row r="12" spans="1:19" ht="15.95" customHeight="1" x14ac:dyDescent="0.25">
      <c r="A12" s="1" t="s">
        <v>15</v>
      </c>
      <c r="B12" s="2" t="s">
        <v>16</v>
      </c>
      <c r="C12" s="3">
        <v>1652</v>
      </c>
      <c r="D12" s="3">
        <v>1652</v>
      </c>
      <c r="E12" s="3" t="s">
        <v>37</v>
      </c>
      <c r="F12" s="3" t="s">
        <v>37</v>
      </c>
      <c r="G12" s="4">
        <v>0.11</v>
      </c>
      <c r="H12" s="4">
        <v>1372</v>
      </c>
      <c r="I12" s="4">
        <v>1372</v>
      </c>
      <c r="J12" s="4" t="s">
        <v>37</v>
      </c>
      <c r="K12" s="5" t="s">
        <v>37</v>
      </c>
      <c r="L12" s="5">
        <v>2000</v>
      </c>
      <c r="M12" s="5">
        <v>2000</v>
      </c>
      <c r="N12" s="5" t="s">
        <v>37</v>
      </c>
      <c r="O12" s="5" t="s">
        <v>37</v>
      </c>
      <c r="P12" s="5">
        <v>1955</v>
      </c>
      <c r="Q12" s="5">
        <v>1955</v>
      </c>
      <c r="R12" s="5" t="s">
        <v>37</v>
      </c>
      <c r="S12" s="5" t="s">
        <v>37</v>
      </c>
    </row>
    <row r="13" spans="1:19" ht="15.95" customHeight="1" x14ac:dyDescent="0.25">
      <c r="A13" s="1" t="s">
        <v>17</v>
      </c>
      <c r="B13" s="2" t="s">
        <v>18</v>
      </c>
      <c r="C13" s="3">
        <v>1892</v>
      </c>
      <c r="D13" s="3">
        <v>576</v>
      </c>
      <c r="E13" s="3">
        <v>133</v>
      </c>
      <c r="F13" s="3">
        <v>1183</v>
      </c>
      <c r="G13" s="4">
        <v>0.11</v>
      </c>
      <c r="H13" s="4">
        <v>1766</v>
      </c>
      <c r="I13" s="4">
        <v>478</v>
      </c>
      <c r="J13" s="4">
        <v>133</v>
      </c>
      <c r="K13" s="5">
        <v>1155</v>
      </c>
      <c r="L13" s="5">
        <v>3315</v>
      </c>
      <c r="M13" s="5">
        <v>1184</v>
      </c>
      <c r="N13" s="5">
        <v>90</v>
      </c>
      <c r="O13" s="5">
        <v>2041</v>
      </c>
      <c r="P13" s="5">
        <v>2855</v>
      </c>
      <c r="Q13" s="5">
        <v>724</v>
      </c>
      <c r="R13" s="5">
        <v>90</v>
      </c>
      <c r="S13" s="5">
        <v>2041</v>
      </c>
    </row>
    <row r="14" spans="1:19" ht="15.95" customHeight="1" x14ac:dyDescent="0.25">
      <c r="A14" s="1" t="s">
        <v>19</v>
      </c>
      <c r="B14" s="2" t="s">
        <v>20</v>
      </c>
      <c r="C14" s="3">
        <v>3868</v>
      </c>
      <c r="D14" s="3">
        <v>1438</v>
      </c>
      <c r="E14" s="3" t="s">
        <v>37</v>
      </c>
      <c r="F14" s="3">
        <v>2430</v>
      </c>
      <c r="G14" s="4">
        <v>0.1</v>
      </c>
      <c r="H14" s="4">
        <v>3281</v>
      </c>
      <c r="I14" s="4">
        <v>1107</v>
      </c>
      <c r="J14" s="4" t="s">
        <v>37</v>
      </c>
      <c r="K14" s="5">
        <v>2174</v>
      </c>
      <c r="L14" s="5">
        <v>4990</v>
      </c>
      <c r="M14" s="5">
        <v>1410</v>
      </c>
      <c r="N14" s="5" t="s">
        <v>37</v>
      </c>
      <c r="O14" s="5">
        <v>3580</v>
      </c>
      <c r="P14" s="5">
        <v>4990</v>
      </c>
      <c r="Q14" s="5">
        <v>1410</v>
      </c>
      <c r="R14" s="5" t="s">
        <v>37</v>
      </c>
      <c r="S14" s="5">
        <v>3580</v>
      </c>
    </row>
    <row r="15" spans="1:19" ht="15.95" customHeight="1" x14ac:dyDescent="0.25">
      <c r="A15" s="29" t="s">
        <v>21</v>
      </c>
      <c r="B15" s="29"/>
      <c r="C15" s="6">
        <f t="shared" ref="C15:S15" si="0">SUM(C8:C14)</f>
        <v>19482</v>
      </c>
      <c r="D15" s="7">
        <f t="shared" si="0"/>
        <v>9315</v>
      </c>
      <c r="E15" s="6">
        <f t="shared" si="0"/>
        <v>3051</v>
      </c>
      <c r="F15" s="6">
        <f t="shared" si="0"/>
        <v>7116</v>
      </c>
      <c r="G15" s="8">
        <f t="shared" si="0"/>
        <v>0.65</v>
      </c>
      <c r="H15" s="8">
        <f t="shared" si="0"/>
        <v>16696</v>
      </c>
      <c r="I15" s="8">
        <f t="shared" si="0"/>
        <v>7622</v>
      </c>
      <c r="J15" s="8">
        <f t="shared" si="0"/>
        <v>2918</v>
      </c>
      <c r="K15" s="9">
        <f t="shared" si="0"/>
        <v>6156</v>
      </c>
      <c r="L15" s="9">
        <f t="shared" si="0"/>
        <v>28741</v>
      </c>
      <c r="M15" s="9">
        <f t="shared" si="0"/>
        <v>10592</v>
      </c>
      <c r="N15" s="9">
        <f t="shared" si="0"/>
        <v>6604</v>
      </c>
      <c r="O15" s="9">
        <f t="shared" si="0"/>
        <v>11545</v>
      </c>
      <c r="P15" s="9">
        <f t="shared" si="0"/>
        <v>27275</v>
      </c>
      <c r="Q15" s="9">
        <f t="shared" si="0"/>
        <v>9368</v>
      </c>
      <c r="R15" s="9">
        <f t="shared" si="0"/>
        <v>6528</v>
      </c>
      <c r="S15" s="9">
        <f t="shared" si="0"/>
        <v>11379</v>
      </c>
    </row>
    <row r="16" spans="1:19" ht="15.95" customHeight="1" x14ac:dyDescent="0.25">
      <c r="A16" s="32" t="s">
        <v>39</v>
      </c>
      <c r="B16" s="33"/>
      <c r="C16" s="6">
        <f>C15/7</f>
        <v>2783.1428571428573</v>
      </c>
      <c r="D16" s="7">
        <f>D15/7</f>
        <v>1330.7142857142858</v>
      </c>
      <c r="E16" s="6">
        <f>E15/5</f>
        <v>610.20000000000005</v>
      </c>
      <c r="F16" s="6">
        <f>F15/4</f>
        <v>1779</v>
      </c>
      <c r="G16" s="19">
        <f>G15/7</f>
        <v>9.285714285714286E-2</v>
      </c>
      <c r="H16" s="6">
        <f>H15/7</f>
        <v>2385.1428571428573</v>
      </c>
      <c r="I16" s="6">
        <f>I15/7</f>
        <v>1088.8571428571429</v>
      </c>
      <c r="J16" s="6">
        <f>J15/5</f>
        <v>583.6</v>
      </c>
      <c r="K16" s="20">
        <f>K15/4</f>
        <v>1539</v>
      </c>
      <c r="L16" s="20">
        <f>L15/7</f>
        <v>4105.8571428571431</v>
      </c>
      <c r="M16" s="20">
        <f>M15/7</f>
        <v>1513.1428571428571</v>
      </c>
      <c r="N16" s="20">
        <f>N15/5</f>
        <v>1320.8</v>
      </c>
      <c r="O16" s="20">
        <f>O15/4</f>
        <v>2886.25</v>
      </c>
      <c r="P16" s="20">
        <f>P15/7</f>
        <v>3896.4285714285716</v>
      </c>
      <c r="Q16" s="20">
        <f>Q15/7</f>
        <v>1338.2857142857142</v>
      </c>
      <c r="R16" s="20">
        <f>R15/5</f>
        <v>1305.5999999999999</v>
      </c>
      <c r="S16" s="20">
        <f>S15/4</f>
        <v>2844.75</v>
      </c>
    </row>
    <row r="17" spans="1:19" ht="15.95" customHeight="1" x14ac:dyDescent="0.25">
      <c r="A17" s="26" t="s">
        <v>22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</row>
    <row r="18" spans="1:19" ht="15.95" customHeight="1" x14ac:dyDescent="0.25">
      <c r="A18" s="1" t="s">
        <v>7</v>
      </c>
      <c r="B18" s="2" t="s">
        <v>23</v>
      </c>
      <c r="C18" s="3">
        <v>4236</v>
      </c>
      <c r="D18" s="3">
        <v>2151</v>
      </c>
      <c r="E18" s="3">
        <v>88</v>
      </c>
      <c r="F18" s="3">
        <v>1997</v>
      </c>
      <c r="G18" s="4">
        <v>0.17</v>
      </c>
      <c r="H18" s="4">
        <v>3176</v>
      </c>
      <c r="I18" s="4">
        <v>1516</v>
      </c>
      <c r="J18" s="4">
        <v>88</v>
      </c>
      <c r="K18" s="5">
        <v>1572</v>
      </c>
      <c r="L18" s="5">
        <v>5185</v>
      </c>
      <c r="M18" s="5">
        <v>1770</v>
      </c>
      <c r="N18" s="5">
        <v>0</v>
      </c>
      <c r="O18" s="5">
        <v>3415</v>
      </c>
      <c r="P18" s="5">
        <v>4721</v>
      </c>
      <c r="Q18" s="5">
        <v>1312</v>
      </c>
      <c r="R18" s="5">
        <v>0</v>
      </c>
      <c r="S18" s="5">
        <v>3409</v>
      </c>
    </row>
    <row r="19" spans="1:19" ht="15.95" customHeight="1" x14ac:dyDescent="0.25">
      <c r="A19" s="1" t="s">
        <v>9</v>
      </c>
      <c r="B19" s="2" t="s">
        <v>24</v>
      </c>
      <c r="C19" s="3">
        <v>1455</v>
      </c>
      <c r="D19" s="3">
        <v>770</v>
      </c>
      <c r="E19" s="3" t="s">
        <v>37</v>
      </c>
      <c r="F19" s="3">
        <v>685</v>
      </c>
      <c r="G19" s="4">
        <v>0.19</v>
      </c>
      <c r="H19" s="4">
        <v>1118</v>
      </c>
      <c r="I19" s="4">
        <v>530</v>
      </c>
      <c r="J19" s="4" t="s">
        <v>37</v>
      </c>
      <c r="K19" s="5">
        <v>588</v>
      </c>
      <c r="L19" s="5">
        <v>2006</v>
      </c>
      <c r="M19" s="5">
        <v>698</v>
      </c>
      <c r="N19" s="5" t="s">
        <v>37</v>
      </c>
      <c r="O19" s="5">
        <v>1308</v>
      </c>
      <c r="P19" s="5">
        <v>2006</v>
      </c>
      <c r="Q19" s="5">
        <v>698</v>
      </c>
      <c r="R19" s="5" t="s">
        <v>37</v>
      </c>
      <c r="S19" s="5">
        <v>1308</v>
      </c>
    </row>
    <row r="20" spans="1:19" ht="15.95" customHeight="1" x14ac:dyDescent="0.25">
      <c r="A20" s="1" t="s">
        <v>11</v>
      </c>
      <c r="B20" s="2" t="s">
        <v>25</v>
      </c>
      <c r="C20" s="3">
        <v>2187</v>
      </c>
      <c r="D20" s="3">
        <v>859</v>
      </c>
      <c r="E20" s="3" t="s">
        <v>37</v>
      </c>
      <c r="F20" s="3">
        <v>1328</v>
      </c>
      <c r="G20" s="4">
        <v>0.1</v>
      </c>
      <c r="H20" s="4">
        <v>2121</v>
      </c>
      <c r="I20" s="4">
        <v>859</v>
      </c>
      <c r="J20" s="4" t="s">
        <v>37</v>
      </c>
      <c r="K20" s="5">
        <v>1262</v>
      </c>
      <c r="L20" s="5">
        <v>4131</v>
      </c>
      <c r="M20" s="5">
        <v>776</v>
      </c>
      <c r="N20" s="5" t="s">
        <v>37</v>
      </c>
      <c r="O20" s="5">
        <v>3355</v>
      </c>
      <c r="P20" s="5">
        <v>4121</v>
      </c>
      <c r="Q20" s="5">
        <v>776</v>
      </c>
      <c r="R20" s="5" t="s">
        <v>37</v>
      </c>
      <c r="S20" s="5">
        <v>3345</v>
      </c>
    </row>
    <row r="21" spans="1:19" ht="15.95" customHeight="1" x14ac:dyDescent="0.25">
      <c r="A21" s="1" t="s">
        <v>13</v>
      </c>
      <c r="B21" s="2" t="s">
        <v>26</v>
      </c>
      <c r="C21" s="3">
        <v>2974</v>
      </c>
      <c r="D21" s="3">
        <v>788</v>
      </c>
      <c r="E21" s="3">
        <v>252</v>
      </c>
      <c r="F21" s="3">
        <v>1934</v>
      </c>
      <c r="G21" s="4">
        <v>0.08</v>
      </c>
      <c r="H21" s="4">
        <v>2512</v>
      </c>
      <c r="I21" s="4">
        <v>661</v>
      </c>
      <c r="J21" s="4">
        <v>197</v>
      </c>
      <c r="K21" s="5">
        <v>1654</v>
      </c>
      <c r="L21" s="5">
        <v>5279</v>
      </c>
      <c r="M21" s="5">
        <v>1650</v>
      </c>
      <c r="N21" s="5">
        <v>425</v>
      </c>
      <c r="O21" s="5">
        <v>3204</v>
      </c>
      <c r="P21" s="5">
        <v>5180</v>
      </c>
      <c r="Q21" s="5">
        <v>1638</v>
      </c>
      <c r="R21" s="5">
        <v>425</v>
      </c>
      <c r="S21" s="5">
        <v>3117</v>
      </c>
    </row>
    <row r="22" spans="1:19" ht="15.95" customHeight="1" x14ac:dyDescent="0.25">
      <c r="A22" s="29" t="s">
        <v>21</v>
      </c>
      <c r="B22" s="29"/>
      <c r="C22" s="6">
        <f t="shared" ref="C22:S22" si="1">SUM(C18:C21)</f>
        <v>10852</v>
      </c>
      <c r="D22" s="6">
        <f t="shared" si="1"/>
        <v>4568</v>
      </c>
      <c r="E22" s="6">
        <f t="shared" si="1"/>
        <v>340</v>
      </c>
      <c r="F22" s="6">
        <f t="shared" si="1"/>
        <v>5944</v>
      </c>
      <c r="G22" s="8">
        <f t="shared" si="1"/>
        <v>0.53999999999999992</v>
      </c>
      <c r="H22" s="8">
        <f t="shared" si="1"/>
        <v>8927</v>
      </c>
      <c r="I22" s="8">
        <f t="shared" si="1"/>
        <v>3566</v>
      </c>
      <c r="J22" s="8">
        <f t="shared" si="1"/>
        <v>285</v>
      </c>
      <c r="K22" s="9">
        <f t="shared" si="1"/>
        <v>5076</v>
      </c>
      <c r="L22" s="9">
        <f t="shared" si="1"/>
        <v>16601</v>
      </c>
      <c r="M22" s="9">
        <f t="shared" si="1"/>
        <v>4894</v>
      </c>
      <c r="N22" s="9">
        <f t="shared" si="1"/>
        <v>425</v>
      </c>
      <c r="O22" s="9">
        <f t="shared" si="1"/>
        <v>11282</v>
      </c>
      <c r="P22" s="9">
        <f t="shared" si="1"/>
        <v>16028</v>
      </c>
      <c r="Q22" s="9">
        <f t="shared" si="1"/>
        <v>4424</v>
      </c>
      <c r="R22" s="9">
        <f t="shared" si="1"/>
        <v>425</v>
      </c>
      <c r="S22" s="9">
        <f t="shared" si="1"/>
        <v>11179</v>
      </c>
    </row>
    <row r="23" spans="1:19" ht="15.95" customHeight="1" x14ac:dyDescent="0.25">
      <c r="A23" s="32" t="s">
        <v>39</v>
      </c>
      <c r="B23" s="33"/>
      <c r="C23" s="6">
        <f>C22/4</f>
        <v>2713</v>
      </c>
      <c r="D23" s="6">
        <f>D22/4</f>
        <v>1142</v>
      </c>
      <c r="E23" s="6">
        <f>E22/2</f>
        <v>170</v>
      </c>
      <c r="F23" s="6">
        <f>F22/4</f>
        <v>1486</v>
      </c>
      <c r="G23" s="19">
        <f>G22/4</f>
        <v>0.13499999999999998</v>
      </c>
      <c r="H23" s="6">
        <f>H22/4</f>
        <v>2231.75</v>
      </c>
      <c r="I23" s="6">
        <f>I22/4</f>
        <v>891.5</v>
      </c>
      <c r="J23" s="6">
        <f>J22/2</f>
        <v>142.5</v>
      </c>
      <c r="K23" s="20">
        <f>K22/4</f>
        <v>1269</v>
      </c>
      <c r="L23" s="20">
        <f>L22/4</f>
        <v>4150.25</v>
      </c>
      <c r="M23" s="20">
        <f>M22/4</f>
        <v>1223.5</v>
      </c>
      <c r="N23" s="20">
        <f>N22/2</f>
        <v>212.5</v>
      </c>
      <c r="O23" s="20">
        <f>O22/4</f>
        <v>2820.5</v>
      </c>
      <c r="P23" s="20">
        <f>P22/4</f>
        <v>4007</v>
      </c>
      <c r="Q23" s="20">
        <f>Q22/4</f>
        <v>1106</v>
      </c>
      <c r="R23" s="20">
        <f>R22/2</f>
        <v>212.5</v>
      </c>
      <c r="S23" s="20">
        <f>S22/4</f>
        <v>2794.75</v>
      </c>
    </row>
    <row r="24" spans="1:19" ht="30.75" customHeight="1" x14ac:dyDescent="0.25">
      <c r="A24" s="22" t="s">
        <v>27</v>
      </c>
      <c r="B24" s="22"/>
      <c r="C24" s="13">
        <f t="shared" ref="C24:S24" si="2">SUM(C15,C22)</f>
        <v>30334</v>
      </c>
      <c r="D24" s="13">
        <f t="shared" si="2"/>
        <v>13883</v>
      </c>
      <c r="E24" s="13">
        <f t="shared" si="2"/>
        <v>3391</v>
      </c>
      <c r="F24" s="13">
        <f t="shared" si="2"/>
        <v>13060</v>
      </c>
      <c r="G24" s="14">
        <f t="shared" si="2"/>
        <v>1.19</v>
      </c>
      <c r="H24" s="14">
        <f t="shared" si="2"/>
        <v>25623</v>
      </c>
      <c r="I24" s="14">
        <f t="shared" si="2"/>
        <v>11188</v>
      </c>
      <c r="J24" s="14">
        <f t="shared" si="2"/>
        <v>3203</v>
      </c>
      <c r="K24" s="15">
        <f t="shared" si="2"/>
        <v>11232</v>
      </c>
      <c r="L24" s="15">
        <f t="shared" si="2"/>
        <v>45342</v>
      </c>
      <c r="M24" s="15">
        <f t="shared" si="2"/>
        <v>15486</v>
      </c>
      <c r="N24" s="15">
        <f t="shared" si="2"/>
        <v>7029</v>
      </c>
      <c r="O24" s="15">
        <f t="shared" si="2"/>
        <v>22827</v>
      </c>
      <c r="P24" s="15">
        <f t="shared" si="2"/>
        <v>43303</v>
      </c>
      <c r="Q24" s="15">
        <f t="shared" si="2"/>
        <v>13792</v>
      </c>
      <c r="R24" s="15">
        <f t="shared" si="2"/>
        <v>6953</v>
      </c>
      <c r="S24" s="15">
        <f t="shared" si="2"/>
        <v>22558</v>
      </c>
    </row>
    <row r="25" spans="1:19" ht="30" customHeight="1" x14ac:dyDescent="0.25">
      <c r="A25" s="22" t="s">
        <v>28</v>
      </c>
      <c r="B25" s="22"/>
      <c r="C25" s="13">
        <f>C24/11</f>
        <v>2757.6363636363635</v>
      </c>
      <c r="D25" s="13">
        <f>D24/11</f>
        <v>1262.090909090909</v>
      </c>
      <c r="E25" s="13">
        <f>E24/7</f>
        <v>484.42857142857144</v>
      </c>
      <c r="F25" s="13">
        <f>F24/8</f>
        <v>1632.5</v>
      </c>
      <c r="G25" s="21">
        <f>G24/11</f>
        <v>0.10818181818181817</v>
      </c>
      <c r="H25" s="13">
        <f>H24/11</f>
        <v>2329.3636363636365</v>
      </c>
      <c r="I25" s="16">
        <f>I24/11</f>
        <v>1017.0909090909091</v>
      </c>
      <c r="J25" s="16">
        <f>J24/7</f>
        <v>457.57142857142856</v>
      </c>
      <c r="K25" s="18">
        <f>K24/8</f>
        <v>1404</v>
      </c>
      <c r="L25" s="18">
        <f>L24/11</f>
        <v>4122</v>
      </c>
      <c r="M25" s="18">
        <f>M24/11</f>
        <v>1407.8181818181818</v>
      </c>
      <c r="N25" s="18">
        <f>N24/7</f>
        <v>1004.1428571428571</v>
      </c>
      <c r="O25" s="18">
        <f>O24/8</f>
        <v>2853.375</v>
      </c>
      <c r="P25" s="18">
        <f>P24/11</f>
        <v>3936.6363636363635</v>
      </c>
      <c r="Q25" s="18">
        <f>Q24/11</f>
        <v>1253.8181818181818</v>
      </c>
      <c r="R25" s="18">
        <f>R24/7</f>
        <v>993.28571428571433</v>
      </c>
      <c r="S25" s="18">
        <f>S24/8</f>
        <v>2819.75</v>
      </c>
    </row>
    <row r="26" spans="1:19" x14ac:dyDescent="0.25">
      <c r="B26" s="17"/>
      <c r="C26" s="17"/>
      <c r="D26" s="17"/>
      <c r="E26" s="17"/>
    </row>
    <row r="27" spans="1:19" ht="15.75" customHeight="1" x14ac:dyDescent="0.25">
      <c r="A27" t="s">
        <v>38</v>
      </c>
      <c r="B27" s="17"/>
      <c r="C27" s="17"/>
      <c r="D27" s="17"/>
      <c r="E27" s="17"/>
      <c r="F27" s="17"/>
    </row>
    <row r="28" spans="1:19" ht="15.75" customHeight="1" x14ac:dyDescent="0.25">
      <c r="B28" s="17"/>
      <c r="C28" s="17"/>
      <c r="D28" s="17"/>
      <c r="E28" s="17"/>
      <c r="F28" s="17"/>
    </row>
    <row r="29" spans="1:19" ht="15.75" customHeight="1" x14ac:dyDescent="0.25">
      <c r="B29" s="17"/>
      <c r="C29" s="17"/>
      <c r="D29" s="17"/>
      <c r="E29" s="17"/>
      <c r="F29" s="17"/>
    </row>
    <row r="30" spans="1:19" ht="15.75" customHeight="1" x14ac:dyDescent="0.25">
      <c r="B30" s="17"/>
      <c r="C30" s="17"/>
      <c r="D30" s="17"/>
      <c r="E30" s="17"/>
      <c r="F30" s="17"/>
    </row>
    <row r="31" spans="1:19" ht="15.75" customHeight="1" x14ac:dyDescent="0.25">
      <c r="B31" s="17"/>
      <c r="C31" s="17"/>
      <c r="D31" s="17"/>
      <c r="E31" s="17"/>
      <c r="F31" s="17"/>
    </row>
    <row r="32" spans="1:19" ht="15.75" customHeight="1" x14ac:dyDescent="0.25">
      <c r="B32" s="17"/>
      <c r="C32" s="17"/>
      <c r="D32" s="17"/>
      <c r="E32" s="17"/>
      <c r="F32" s="17"/>
    </row>
    <row r="33" spans="2:6" ht="15.75" customHeight="1" x14ac:dyDescent="0.25">
      <c r="B33" s="17"/>
      <c r="C33" s="17"/>
      <c r="D33" s="17"/>
      <c r="E33" s="17"/>
      <c r="F33" s="17"/>
    </row>
    <row r="34" spans="2:6" ht="15.75" customHeight="1" x14ac:dyDescent="0.25">
      <c r="B34" s="17"/>
      <c r="C34" s="17"/>
      <c r="D34" s="17"/>
      <c r="E34" s="17"/>
      <c r="F34" s="17"/>
    </row>
    <row r="35" spans="2:6" ht="15.75" customHeight="1" x14ac:dyDescent="0.25">
      <c r="B35" s="17"/>
      <c r="C35" s="17"/>
      <c r="D35" s="17"/>
      <c r="E35" s="17"/>
      <c r="F35" s="17"/>
    </row>
    <row r="36" spans="2:6" ht="15.75" customHeight="1" x14ac:dyDescent="0.25">
      <c r="B36" s="17"/>
      <c r="C36" s="17"/>
      <c r="D36" s="17"/>
      <c r="E36" s="17"/>
      <c r="F36" s="17"/>
    </row>
    <row r="37" spans="2:6" ht="15.75" customHeight="1" x14ac:dyDescent="0.25">
      <c r="B37" s="17"/>
      <c r="C37" s="17"/>
      <c r="D37" s="17"/>
      <c r="E37" s="17"/>
      <c r="F37" s="17"/>
    </row>
    <row r="38" spans="2:6" x14ac:dyDescent="0.25">
      <c r="B38" s="17"/>
      <c r="C38" s="17"/>
      <c r="D38" s="17"/>
      <c r="E38" s="17"/>
      <c r="F38" s="17"/>
    </row>
  </sheetData>
  <mergeCells count="17">
    <mergeCell ref="A2:S2"/>
    <mergeCell ref="A25:B25"/>
    <mergeCell ref="C4:K4"/>
    <mergeCell ref="C5:G5"/>
    <mergeCell ref="H5:K5"/>
    <mergeCell ref="A7:S7"/>
    <mergeCell ref="A17:S17"/>
    <mergeCell ref="A15:B15"/>
    <mergeCell ref="A22:B22"/>
    <mergeCell ref="A24:B24"/>
    <mergeCell ref="A4:A6"/>
    <mergeCell ref="B4:B6"/>
    <mergeCell ref="A16:B16"/>
    <mergeCell ref="A23:B23"/>
    <mergeCell ref="L4:S4"/>
    <mergeCell ref="L5:O5"/>
    <mergeCell ref="P5:S5"/>
  </mergeCells>
  <pageMargins left="0.70000000000000007" right="0.70000000000000007" top="0.75" bottom="0.75" header="0.30000000000000004" footer="0.30000000000000004"/>
  <pageSetup orientation="portrait" r:id="rId1"/>
  <ignoredErrors>
    <ignoredError sqref="N23 J23 E23 R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5. Patalpų būklė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Živilė Levokaitė</dc:creator>
  <cp:lastModifiedBy>Živilė Levokaitė</cp:lastModifiedBy>
  <dcterms:created xsi:type="dcterms:W3CDTF">2020-05-06T11:18:52Z</dcterms:created>
  <dcterms:modified xsi:type="dcterms:W3CDTF">2020-07-27T11:59:38Z</dcterms:modified>
</cp:coreProperties>
</file>