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ivile\Desktop\2022 regiono ataskaita\"/>
    </mc:Choice>
  </mc:AlternateContent>
  <bookViews>
    <workbookView xWindow="0" yWindow="0" windowWidth="28800" windowHeight="11700"/>
  </bookViews>
  <sheets>
    <sheet name="1.1. Prieinamumas" sheetId="1" r:id="rId1"/>
  </sheets>
  <calcPr calcId="162913"/>
</workbook>
</file>

<file path=xl/calcChain.xml><?xml version="1.0" encoding="utf-8"?>
<calcChain xmlns="http://schemas.openxmlformats.org/spreadsheetml/2006/main">
  <c r="I15" i="1" l="1"/>
  <c r="I22" i="1" s="1"/>
  <c r="I21" i="1"/>
  <c r="N20" i="1" l="1"/>
  <c r="N19" i="1"/>
  <c r="N18" i="1"/>
  <c r="N17" i="1"/>
  <c r="N14" i="1"/>
  <c r="O14" i="1" l="1"/>
  <c r="O12" i="1"/>
  <c r="O10" i="1"/>
  <c r="O8" i="1"/>
  <c r="N8" i="1" l="1"/>
  <c r="O20" i="1" l="1"/>
  <c r="O19" i="1"/>
  <c r="O18" i="1"/>
  <c r="O17" i="1"/>
  <c r="O13" i="1"/>
  <c r="O11" i="1"/>
  <c r="O9" i="1"/>
  <c r="N13" i="1"/>
  <c r="N12" i="1"/>
  <c r="N11" i="1"/>
  <c r="N10" i="1"/>
  <c r="N9" i="1"/>
  <c r="F21" i="1" l="1"/>
  <c r="M21" i="1" l="1"/>
  <c r="L21" i="1"/>
  <c r="J21" i="1"/>
  <c r="H21" i="1"/>
  <c r="G21" i="1"/>
  <c r="E21" i="1"/>
  <c r="D21" i="1"/>
  <c r="C21" i="1"/>
  <c r="M15" i="1"/>
  <c r="M22" i="1" s="1"/>
  <c r="L15" i="1"/>
  <c r="J15" i="1"/>
  <c r="J22" i="1" s="1"/>
  <c r="H15" i="1"/>
  <c r="G15" i="1"/>
  <c r="F15" i="1"/>
  <c r="F22" i="1" s="1"/>
  <c r="E15" i="1"/>
  <c r="E22" i="1" s="1"/>
  <c r="D15" i="1"/>
  <c r="C15" i="1"/>
  <c r="G22" i="1" l="1"/>
  <c r="L22" i="1"/>
  <c r="H22" i="1"/>
  <c r="D22" i="1"/>
  <c r="N21" i="1"/>
  <c r="N15" i="1"/>
  <c r="C22" i="1"/>
  <c r="O15" i="1"/>
  <c r="O21" i="1"/>
  <c r="O22" i="1" l="1"/>
  <c r="N22" i="1"/>
</calcChain>
</file>

<file path=xl/sharedStrings.xml><?xml version="1.0" encoding="utf-8"?>
<sst xmlns="http://schemas.openxmlformats.org/spreadsheetml/2006/main" count="49" uniqueCount="43">
  <si>
    <t>Eil. Nr.</t>
  </si>
  <si>
    <t>Savivaldybių viešosios bibliotekos</t>
  </si>
  <si>
    <t>Tinklo pokyčiai</t>
  </si>
  <si>
    <t>Iš viso</t>
  </si>
  <si>
    <t>VB</t>
  </si>
  <si>
    <t>Miesto filialų</t>
  </si>
  <si>
    <t>Kaimo</t>
  </si>
  <si>
    <t>Sujungtų</t>
  </si>
  <si>
    <t>Paslaugų punktų</t>
  </si>
  <si>
    <t>Uždaryta filialų</t>
  </si>
  <si>
    <t>Panaikinta paslaugų punktų</t>
  </si>
  <si>
    <t>Iš jų vaikų</t>
  </si>
  <si>
    <t>I. Klaipėdos apskritis</t>
  </si>
  <si>
    <t>1.</t>
  </si>
  <si>
    <t>Klaipėdos m.</t>
  </si>
  <si>
    <t>2.</t>
  </si>
  <si>
    <t>Klaipėdos r.</t>
  </si>
  <si>
    <t>3.</t>
  </si>
  <si>
    <t>Kretingos r.</t>
  </si>
  <si>
    <t>4.</t>
  </si>
  <si>
    <t>Neringos m.</t>
  </si>
  <si>
    <t>5.</t>
  </si>
  <si>
    <t>Palangos m.</t>
  </si>
  <si>
    <t>6.</t>
  </si>
  <si>
    <t>Skuodo r.</t>
  </si>
  <si>
    <t>7.</t>
  </si>
  <si>
    <t>Šilutės r.</t>
  </si>
  <si>
    <t>Iš viso:</t>
  </si>
  <si>
    <t>II. Tauragės apskritis</t>
  </si>
  <si>
    <t>Jurbarko r.</t>
  </si>
  <si>
    <t>Pagėgių sav.</t>
  </si>
  <si>
    <t>Šilalės r.</t>
  </si>
  <si>
    <t>Tauragės r.</t>
  </si>
  <si>
    <t>Iš viso Klaipėdos ir Tauragės apskrityse:</t>
  </si>
  <si>
    <t>Bibliotekų tankumo koeficientas**</t>
  </si>
  <si>
    <t>**Bibliotekų tankumo koeficientas: bibliotekų sk./ gyventojų sk. ir *1000 gyv., t.y. kiek tenka bibliotekų 1000 gyventojų</t>
  </si>
  <si>
    <t>***Bibliotekų prieigos koeficientas: gyventojų skaičius/ bibliotekų skaičius, t.y. kiek tenka gyventojų vienai rajono bibliotekai</t>
  </si>
  <si>
    <t>Bibliotekų prieigos koeficientas***</t>
  </si>
  <si>
    <t>Gyventojų skaičius* (Statistikos departamento duomenys 2022 m. pradžioje)</t>
  </si>
  <si>
    <t>Bibliotekų skaičius 2022 m. pabaigoje</t>
  </si>
  <si>
    <t>1.1. KLAIPĖDOS IR TAURAGĖS APSKRIČIŲ SAVIVALDYBIŲ VIEŠŲJŲ BIBLIOTEKŲ PRIEINAMUMAS 2022 M.</t>
  </si>
  <si>
    <t>Mobilių</t>
  </si>
  <si>
    <r>
      <t xml:space="preserve">* Gyventojų skaičiaus duomenys paimti iš Lietuvos statistikos departamento rodiklių duomenų bazės </t>
    </r>
    <r>
      <rPr>
        <sz val="12"/>
        <rFont val="Calibri"/>
        <family val="2"/>
        <charset val="186"/>
        <scheme val="minor"/>
      </rPr>
      <t>(Žiūrėta 2022 m. rugpjūčio 2 d.</t>
    </r>
    <r>
      <rPr>
        <sz val="12"/>
        <color rgb="FF000000"/>
        <rFont val="Calibri"/>
        <family val="2"/>
        <charset val="186"/>
        <scheme val="minor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</si>
</sst>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rgb="FF000000"/>
      <name val="Calibri"/>
      <family val="2"/>
      <charset val="186"/>
    </font>
    <font>
      <b/>
      <sz val="12"/>
      <color rgb="FF000000"/>
      <name val="Calibri"/>
      <family val="2"/>
      <charset val="186"/>
      <scheme val="minor"/>
    </font>
    <font>
      <sz val="12"/>
      <color rgb="FF000000"/>
      <name val="Calibri"/>
      <family val="2"/>
      <charset val="186"/>
      <scheme val="minor"/>
    </font>
    <font>
      <sz val="12"/>
      <name val="Calibri"/>
      <family val="2"/>
      <charset val="186"/>
      <scheme val="minor"/>
    </font>
    <font>
      <b/>
      <sz val="12"/>
      <name val="Calibri"/>
      <family val="2"/>
      <charset val="186"/>
      <scheme val="minor"/>
    </font>
    <font>
      <sz val="11"/>
      <name val="Calibri"/>
      <family val="2"/>
      <charset val="186"/>
    </font>
  </fonts>
  <fills count="10">
    <fill>
      <patternFill patternType="none"/>
    </fill>
    <fill>
      <patternFill patternType="gray125"/>
    </fill>
    <fill>
      <patternFill patternType="solid">
        <fgColor rgb="FFE2EFDA"/>
        <bgColor rgb="FFE2EFDA"/>
      </patternFill>
    </fill>
    <fill>
      <patternFill patternType="solid">
        <fgColor rgb="FFC6E0B4"/>
        <bgColor rgb="FFC6E0B4"/>
      </patternFill>
    </fill>
    <fill>
      <patternFill patternType="solid">
        <fgColor rgb="FFA9D08E"/>
        <bgColor rgb="FFA9D08E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rgb="FFC6E0B4"/>
      </patternFill>
    </fill>
    <fill>
      <patternFill patternType="solid">
        <fgColor theme="9" tint="0.39997558519241921"/>
        <bgColor rgb="FFA9D08E"/>
      </patternFill>
    </fill>
    <fill>
      <patternFill patternType="solid">
        <fgColor theme="0"/>
        <bgColor rgb="FFFFFFFF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/>
    <xf numFmtId="0" fontId="2" fillId="3" borderId="1" xfId="0" applyFont="1" applyFill="1" applyBorder="1"/>
    <xf numFmtId="0" fontId="2" fillId="0" borderId="0" xfId="0" applyFont="1" applyAlignment="1">
      <alignment horizontal="left"/>
    </xf>
    <xf numFmtId="0" fontId="1" fillId="4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right"/>
    </xf>
    <xf numFmtId="0" fontId="3" fillId="6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2" fontId="3" fillId="3" borderId="1" xfId="0" applyNumberFormat="1" applyFont="1" applyFill="1" applyBorder="1" applyAlignment="1">
      <alignment horizontal="center" vertical="center"/>
    </xf>
    <xf numFmtId="2" fontId="4" fillId="4" borderId="1" xfId="0" applyNumberFormat="1" applyFont="1" applyFill="1" applyBorder="1" applyAlignment="1">
      <alignment horizontal="center" vertical="center"/>
    </xf>
    <xf numFmtId="1" fontId="3" fillId="3" borderId="1" xfId="0" applyNumberFormat="1" applyFont="1" applyFill="1" applyBorder="1" applyAlignment="1">
      <alignment horizontal="center" vertical="center"/>
    </xf>
    <xf numFmtId="1" fontId="4" fillId="4" borderId="1" xfId="0" applyNumberFormat="1" applyFont="1" applyFill="1" applyBorder="1" applyAlignment="1">
      <alignment horizontal="center" vertical="center"/>
    </xf>
    <xf numFmtId="0" fontId="5" fillId="0" borderId="0" xfId="0" applyFont="1"/>
    <xf numFmtId="2" fontId="3" fillId="6" borderId="1" xfId="0" applyNumberFormat="1" applyFont="1" applyFill="1" applyBorder="1" applyAlignment="1">
      <alignment horizontal="center" vertical="center"/>
    </xf>
    <xf numFmtId="1" fontId="3" fillId="6" borderId="1" xfId="0" applyNumberFormat="1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3" fontId="3" fillId="6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1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right" vertical="center"/>
    </xf>
    <xf numFmtId="0" fontId="1" fillId="4" borderId="1" xfId="0" applyFont="1" applyFill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1">
    <cellStyle name="Įprastas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2:P26"/>
  <sheetViews>
    <sheetView tabSelected="1" topLeftCell="A16" workbookViewId="0">
      <selection activeCell="O8" sqref="O8"/>
    </sheetView>
  </sheetViews>
  <sheetFormatPr defaultRowHeight="15" x14ac:dyDescent="0.25"/>
  <cols>
    <col min="1" max="1" width="4.42578125" customWidth="1"/>
    <col min="2" max="2" width="23.5703125" customWidth="1"/>
    <col min="3" max="3" width="18.28515625" customWidth="1"/>
    <col min="4" max="4" width="7.5703125" customWidth="1"/>
    <col min="5" max="5" width="6.140625" customWidth="1"/>
    <col min="6" max="6" width="6.85546875" customWidth="1"/>
    <col min="7" max="8" width="6.5703125" customWidth="1"/>
    <col min="9" max="9" width="8.7109375" customWidth="1"/>
    <col min="10" max="11" width="9.140625" customWidth="1"/>
    <col min="12" max="12" width="9" customWidth="1"/>
    <col min="13" max="13" width="10.42578125" customWidth="1"/>
    <col min="14" max="14" width="15" customWidth="1"/>
    <col min="15" max="15" width="15.42578125" customWidth="1"/>
    <col min="16" max="16" width="9" customWidth="1"/>
  </cols>
  <sheetData>
    <row r="2" spans="1:15" ht="15.75" x14ac:dyDescent="0.25">
      <c r="A2" s="36" t="s">
        <v>40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ht="15.7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8" customHeight="1" x14ac:dyDescent="0.25">
      <c r="A4" s="37" t="s">
        <v>0</v>
      </c>
      <c r="B4" s="37" t="s">
        <v>1</v>
      </c>
      <c r="C4" s="37" t="s">
        <v>38</v>
      </c>
      <c r="D4" s="37" t="s">
        <v>39</v>
      </c>
      <c r="E4" s="37"/>
      <c r="F4" s="37"/>
      <c r="G4" s="37"/>
      <c r="H4" s="37"/>
      <c r="I4" s="37"/>
      <c r="J4" s="37"/>
      <c r="K4" s="26"/>
      <c r="L4" s="38" t="s">
        <v>2</v>
      </c>
      <c r="M4" s="38"/>
      <c r="N4" s="37" t="s">
        <v>34</v>
      </c>
      <c r="O4" s="37" t="s">
        <v>37</v>
      </c>
    </row>
    <row r="5" spans="1:15" ht="24" customHeight="1" x14ac:dyDescent="0.25">
      <c r="A5" s="37"/>
      <c r="B5" s="37"/>
      <c r="C5" s="37"/>
      <c r="D5" s="38" t="s">
        <v>3</v>
      </c>
      <c r="E5" s="38" t="s">
        <v>4</v>
      </c>
      <c r="F5" s="38" t="s">
        <v>5</v>
      </c>
      <c r="G5" s="38"/>
      <c r="H5" s="38" t="s">
        <v>6</v>
      </c>
      <c r="I5" s="39" t="s">
        <v>7</v>
      </c>
      <c r="J5" s="37" t="s">
        <v>8</v>
      </c>
      <c r="K5" s="30" t="s">
        <v>41</v>
      </c>
      <c r="L5" s="37" t="s">
        <v>9</v>
      </c>
      <c r="M5" s="37" t="s">
        <v>10</v>
      </c>
      <c r="N5" s="37"/>
      <c r="O5" s="37"/>
    </row>
    <row r="6" spans="1:15" ht="49.5" customHeight="1" x14ac:dyDescent="0.25">
      <c r="A6" s="37"/>
      <c r="B6" s="37"/>
      <c r="C6" s="37"/>
      <c r="D6" s="38"/>
      <c r="E6" s="38"/>
      <c r="F6" s="2" t="s">
        <v>3</v>
      </c>
      <c r="G6" s="3" t="s">
        <v>11</v>
      </c>
      <c r="H6" s="38"/>
      <c r="I6" s="40"/>
      <c r="J6" s="37"/>
      <c r="K6" s="31"/>
      <c r="L6" s="37"/>
      <c r="M6" s="37"/>
      <c r="N6" s="37"/>
      <c r="O6" s="37"/>
    </row>
    <row r="7" spans="1:15" ht="15.75" x14ac:dyDescent="0.25">
      <c r="A7" s="33" t="s">
        <v>12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</row>
    <row r="8" spans="1:15" ht="15.75" x14ac:dyDescent="0.25">
      <c r="A8" s="4" t="s">
        <v>13</v>
      </c>
      <c r="B8" s="5" t="s">
        <v>14</v>
      </c>
      <c r="C8" s="28">
        <v>152237</v>
      </c>
      <c r="D8" s="12">
        <v>12</v>
      </c>
      <c r="E8" s="12">
        <v>1</v>
      </c>
      <c r="F8" s="12">
        <v>11</v>
      </c>
      <c r="G8" s="12">
        <v>1</v>
      </c>
      <c r="H8" s="12">
        <v>0</v>
      </c>
      <c r="I8" s="13">
        <v>0</v>
      </c>
      <c r="J8" s="12">
        <v>0</v>
      </c>
      <c r="K8" s="12">
        <v>0</v>
      </c>
      <c r="L8" s="13">
        <v>0</v>
      </c>
      <c r="M8" s="13">
        <v>0</v>
      </c>
      <c r="N8" s="23">
        <f t="shared" ref="N8:N15" si="0">D8/C8*1000</f>
        <v>7.8824464486294404E-2</v>
      </c>
      <c r="O8" s="24">
        <f t="shared" ref="O8:O15" si="1">C8/D8</f>
        <v>12686.416666666666</v>
      </c>
    </row>
    <row r="9" spans="1:15" ht="15.75" x14ac:dyDescent="0.25">
      <c r="A9" s="4" t="s">
        <v>15</v>
      </c>
      <c r="B9" s="5" t="s">
        <v>16</v>
      </c>
      <c r="C9" s="29">
        <v>59419</v>
      </c>
      <c r="D9" s="12">
        <v>25</v>
      </c>
      <c r="E9" s="12">
        <v>1</v>
      </c>
      <c r="F9" s="12">
        <v>1</v>
      </c>
      <c r="G9" s="12">
        <v>0</v>
      </c>
      <c r="H9" s="12">
        <v>22</v>
      </c>
      <c r="I9" s="12">
        <v>0</v>
      </c>
      <c r="J9" s="12">
        <v>0</v>
      </c>
      <c r="K9" s="12">
        <v>1</v>
      </c>
      <c r="L9" s="12">
        <v>2</v>
      </c>
      <c r="M9" s="12">
        <v>0</v>
      </c>
      <c r="N9" s="23">
        <f t="shared" si="0"/>
        <v>0.42074084047190291</v>
      </c>
      <c r="O9" s="24">
        <f t="shared" si="1"/>
        <v>2376.7600000000002</v>
      </c>
    </row>
    <row r="10" spans="1:15" ht="15.75" x14ac:dyDescent="0.25">
      <c r="A10" s="4" t="s">
        <v>17</v>
      </c>
      <c r="B10" s="5" t="s">
        <v>18</v>
      </c>
      <c r="C10" s="28">
        <v>37404</v>
      </c>
      <c r="D10" s="12">
        <v>20</v>
      </c>
      <c r="E10" s="12">
        <v>1</v>
      </c>
      <c r="F10" s="12">
        <v>1</v>
      </c>
      <c r="G10" s="12">
        <v>0</v>
      </c>
      <c r="H10" s="12">
        <v>18</v>
      </c>
      <c r="I10" s="13">
        <v>0</v>
      </c>
      <c r="J10" s="25">
        <v>0</v>
      </c>
      <c r="K10" s="25">
        <v>0</v>
      </c>
      <c r="L10" s="13">
        <v>0</v>
      </c>
      <c r="M10" s="13">
        <v>0</v>
      </c>
      <c r="N10" s="23">
        <f t="shared" si="0"/>
        <v>0.53470217089081384</v>
      </c>
      <c r="O10" s="24">
        <f t="shared" si="1"/>
        <v>1870.2</v>
      </c>
    </row>
    <row r="11" spans="1:15" ht="15.75" x14ac:dyDescent="0.25">
      <c r="A11" s="4" t="s">
        <v>19</v>
      </c>
      <c r="B11" s="5" t="s">
        <v>20</v>
      </c>
      <c r="C11" s="12">
        <v>4066</v>
      </c>
      <c r="D11" s="12">
        <v>3</v>
      </c>
      <c r="E11" s="12">
        <v>1</v>
      </c>
      <c r="F11" s="12">
        <v>2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0</v>
      </c>
      <c r="M11" s="12">
        <v>0</v>
      </c>
      <c r="N11" s="23">
        <f t="shared" si="0"/>
        <v>0.73782587309394976</v>
      </c>
      <c r="O11" s="24">
        <f t="shared" si="1"/>
        <v>1355.3333333333333</v>
      </c>
    </row>
    <row r="12" spans="1:15" ht="15.75" x14ac:dyDescent="0.25">
      <c r="A12" s="4" t="s">
        <v>21</v>
      </c>
      <c r="B12" s="5" t="s">
        <v>22</v>
      </c>
      <c r="C12" s="12">
        <v>16976</v>
      </c>
      <c r="D12" s="13">
        <v>3</v>
      </c>
      <c r="E12" s="13">
        <v>1</v>
      </c>
      <c r="F12" s="12">
        <v>0</v>
      </c>
      <c r="G12" s="12">
        <v>0</v>
      </c>
      <c r="H12" s="12">
        <v>0</v>
      </c>
      <c r="I12" s="12">
        <v>0</v>
      </c>
      <c r="J12" s="12">
        <v>2</v>
      </c>
      <c r="K12" s="12">
        <v>0</v>
      </c>
      <c r="L12" s="12">
        <v>0</v>
      </c>
      <c r="M12" s="12">
        <v>0</v>
      </c>
      <c r="N12" s="23">
        <f t="shared" si="0"/>
        <v>0.1767200754005655</v>
      </c>
      <c r="O12" s="24">
        <f t="shared" si="1"/>
        <v>5658.666666666667</v>
      </c>
    </row>
    <row r="13" spans="1:15" ht="15.75" x14ac:dyDescent="0.25">
      <c r="A13" s="4" t="s">
        <v>23</v>
      </c>
      <c r="B13" s="5" t="s">
        <v>24</v>
      </c>
      <c r="C13" s="12">
        <v>15831</v>
      </c>
      <c r="D13" s="12">
        <v>20</v>
      </c>
      <c r="E13" s="12">
        <v>1</v>
      </c>
      <c r="F13" s="12">
        <v>1</v>
      </c>
      <c r="G13" s="12">
        <v>0</v>
      </c>
      <c r="H13" s="12">
        <v>13</v>
      </c>
      <c r="I13" s="12">
        <v>0</v>
      </c>
      <c r="J13" s="12">
        <v>5</v>
      </c>
      <c r="K13" s="12">
        <v>0</v>
      </c>
      <c r="L13" s="12">
        <v>0</v>
      </c>
      <c r="M13" s="12">
        <v>0</v>
      </c>
      <c r="N13" s="23">
        <f t="shared" si="0"/>
        <v>1.2633440717579434</v>
      </c>
      <c r="O13" s="24">
        <f t="shared" si="1"/>
        <v>791.55</v>
      </c>
    </row>
    <row r="14" spans="1:15" ht="15.75" x14ac:dyDescent="0.25">
      <c r="A14" s="4" t="s">
        <v>25</v>
      </c>
      <c r="B14" s="5" t="s">
        <v>26</v>
      </c>
      <c r="C14" s="12">
        <v>38493</v>
      </c>
      <c r="D14" s="12">
        <v>22</v>
      </c>
      <c r="E14" s="12">
        <v>1</v>
      </c>
      <c r="F14" s="12">
        <v>0</v>
      </c>
      <c r="G14" s="12">
        <v>0</v>
      </c>
      <c r="H14" s="12">
        <v>21</v>
      </c>
      <c r="I14" s="12">
        <v>9</v>
      </c>
      <c r="J14" s="12">
        <v>0</v>
      </c>
      <c r="K14" s="12">
        <v>0</v>
      </c>
      <c r="L14" s="12">
        <v>0</v>
      </c>
      <c r="M14" s="12">
        <v>0</v>
      </c>
      <c r="N14" s="23">
        <f t="shared" si="0"/>
        <v>0.57153248642610344</v>
      </c>
      <c r="O14" s="24">
        <f t="shared" si="1"/>
        <v>1749.6818181818182</v>
      </c>
    </row>
    <row r="15" spans="1:15" ht="15.75" x14ac:dyDescent="0.25">
      <c r="A15" s="34" t="s">
        <v>27</v>
      </c>
      <c r="B15" s="34"/>
      <c r="C15" s="6">
        <f t="shared" ref="C15:M15" si="2">SUM(C8:C14)</f>
        <v>324426</v>
      </c>
      <c r="D15" s="14">
        <f t="shared" si="2"/>
        <v>105</v>
      </c>
      <c r="E15" s="14">
        <f t="shared" si="2"/>
        <v>7</v>
      </c>
      <c r="F15" s="15">
        <f t="shared" si="2"/>
        <v>16</v>
      </c>
      <c r="G15" s="15">
        <f t="shared" si="2"/>
        <v>1</v>
      </c>
      <c r="H15" s="14">
        <f t="shared" si="2"/>
        <v>74</v>
      </c>
      <c r="I15" s="14">
        <f t="shared" si="2"/>
        <v>9</v>
      </c>
      <c r="J15" s="14">
        <f t="shared" si="2"/>
        <v>7</v>
      </c>
      <c r="K15" s="14">
        <v>1</v>
      </c>
      <c r="L15" s="14">
        <f t="shared" si="2"/>
        <v>2</v>
      </c>
      <c r="M15" s="14">
        <f t="shared" si="2"/>
        <v>0</v>
      </c>
      <c r="N15" s="18">
        <f t="shared" si="0"/>
        <v>0.32364853618390638</v>
      </c>
      <c r="O15" s="20">
        <f t="shared" si="1"/>
        <v>3089.7714285714287</v>
      </c>
    </row>
    <row r="16" spans="1:15" ht="15.75" x14ac:dyDescent="0.25">
      <c r="A16" s="33" t="s">
        <v>28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</row>
    <row r="17" spans="1:16" ht="15.75" x14ac:dyDescent="0.25">
      <c r="A17" s="4" t="s">
        <v>13</v>
      </c>
      <c r="B17" s="7" t="s">
        <v>29</v>
      </c>
      <c r="C17" s="12">
        <v>24668</v>
      </c>
      <c r="D17" s="12">
        <v>25</v>
      </c>
      <c r="E17" s="12">
        <v>1</v>
      </c>
      <c r="F17" s="12">
        <v>1</v>
      </c>
      <c r="G17" s="12">
        <v>0</v>
      </c>
      <c r="H17" s="12">
        <v>23</v>
      </c>
      <c r="I17" s="13">
        <v>0</v>
      </c>
      <c r="J17" s="25">
        <v>0</v>
      </c>
      <c r="K17" s="25">
        <v>0</v>
      </c>
      <c r="L17" s="13">
        <v>0</v>
      </c>
      <c r="M17" s="13">
        <v>0</v>
      </c>
      <c r="N17" s="23">
        <f>D17/C17*1000</f>
        <v>1.0134587319604347</v>
      </c>
      <c r="O17" s="24">
        <f t="shared" ref="O17:O22" si="3">C17/D17</f>
        <v>986.72</v>
      </c>
      <c r="P17" s="22"/>
    </row>
    <row r="18" spans="1:16" ht="15.75" x14ac:dyDescent="0.25">
      <c r="A18" s="4" t="s">
        <v>15</v>
      </c>
      <c r="B18" s="7" t="s">
        <v>30</v>
      </c>
      <c r="C18" s="12">
        <v>7236</v>
      </c>
      <c r="D18" s="12">
        <v>9</v>
      </c>
      <c r="E18" s="12">
        <v>1</v>
      </c>
      <c r="F18" s="12">
        <v>0</v>
      </c>
      <c r="G18" s="12">
        <v>0</v>
      </c>
      <c r="H18" s="12">
        <v>8</v>
      </c>
      <c r="I18" s="13">
        <v>0</v>
      </c>
      <c r="J18" s="25">
        <v>0</v>
      </c>
      <c r="K18" s="25">
        <v>0</v>
      </c>
      <c r="L18" s="13">
        <v>0</v>
      </c>
      <c r="M18" s="13">
        <v>0</v>
      </c>
      <c r="N18" s="23">
        <f>D18/C18*1000</f>
        <v>1.2437810945273631</v>
      </c>
      <c r="O18" s="24">
        <f t="shared" si="3"/>
        <v>804</v>
      </c>
    </row>
    <row r="19" spans="1:16" ht="15.75" x14ac:dyDescent="0.25">
      <c r="A19" s="4" t="s">
        <v>17</v>
      </c>
      <c r="B19" s="7" t="s">
        <v>31</v>
      </c>
      <c r="C19" s="12">
        <v>21586</v>
      </c>
      <c r="D19" s="12">
        <v>24</v>
      </c>
      <c r="E19" s="12">
        <v>1</v>
      </c>
      <c r="F19" s="12">
        <v>0</v>
      </c>
      <c r="G19" s="12">
        <v>0</v>
      </c>
      <c r="H19" s="12">
        <v>23</v>
      </c>
      <c r="I19" s="13">
        <v>0</v>
      </c>
      <c r="J19" s="25">
        <v>0</v>
      </c>
      <c r="K19" s="25">
        <v>0</v>
      </c>
      <c r="L19" s="13">
        <v>0</v>
      </c>
      <c r="M19" s="13">
        <v>0</v>
      </c>
      <c r="N19" s="23">
        <f>D19/C20*1000</f>
        <v>0.6416597599123065</v>
      </c>
      <c r="O19" s="24">
        <f t="shared" si="3"/>
        <v>899.41666666666663</v>
      </c>
    </row>
    <row r="20" spans="1:16" ht="15.75" x14ac:dyDescent="0.25">
      <c r="A20" s="4" t="s">
        <v>19</v>
      </c>
      <c r="B20" s="7" t="s">
        <v>32</v>
      </c>
      <c r="C20" s="12">
        <v>37403</v>
      </c>
      <c r="D20" s="12">
        <v>29</v>
      </c>
      <c r="E20" s="12">
        <v>1</v>
      </c>
      <c r="F20" s="12">
        <v>2</v>
      </c>
      <c r="G20" s="12">
        <v>0</v>
      </c>
      <c r="H20" s="12">
        <v>24</v>
      </c>
      <c r="I20" s="12">
        <v>0</v>
      </c>
      <c r="J20" s="12">
        <v>2</v>
      </c>
      <c r="K20" s="12">
        <v>0</v>
      </c>
      <c r="L20" s="12">
        <v>0</v>
      </c>
      <c r="M20" s="12">
        <v>0</v>
      </c>
      <c r="N20" s="23">
        <f>D20/C20*1000</f>
        <v>0.77533887656070366</v>
      </c>
      <c r="O20" s="24">
        <f t="shared" si="3"/>
        <v>1289.7586206896551</v>
      </c>
    </row>
    <row r="21" spans="1:16" ht="15.75" x14ac:dyDescent="0.25">
      <c r="A21" s="8"/>
      <c r="B21" s="11" t="s">
        <v>27</v>
      </c>
      <c r="C21" s="6">
        <f>SUM(C17:C20)</f>
        <v>90893</v>
      </c>
      <c r="D21" s="14">
        <f>SUM(D17:D20)</f>
        <v>87</v>
      </c>
      <c r="E21" s="14">
        <f>SUM(E17:E20)</f>
        <v>4</v>
      </c>
      <c r="F21" s="15">
        <f>SUM(F17:F20)</f>
        <v>3</v>
      </c>
      <c r="G21" s="15">
        <f t="shared" ref="G21:M21" si="4">SUM(G17:G20)</f>
        <v>0</v>
      </c>
      <c r="H21" s="14">
        <f t="shared" si="4"/>
        <v>78</v>
      </c>
      <c r="I21" s="14">
        <f t="shared" si="4"/>
        <v>0</v>
      </c>
      <c r="J21" s="14">
        <f t="shared" si="4"/>
        <v>2</v>
      </c>
      <c r="K21" s="14">
        <v>0</v>
      </c>
      <c r="L21" s="14">
        <f t="shared" si="4"/>
        <v>0</v>
      </c>
      <c r="M21" s="14">
        <f t="shared" si="4"/>
        <v>0</v>
      </c>
      <c r="N21" s="18">
        <f>D21/C21*1000</f>
        <v>0.95716941898716068</v>
      </c>
      <c r="O21" s="20">
        <f t="shared" si="3"/>
        <v>1044.7471264367816</v>
      </c>
    </row>
    <row r="22" spans="1:16" ht="33" customHeight="1" x14ac:dyDescent="0.25">
      <c r="A22" s="35" t="s">
        <v>33</v>
      </c>
      <c r="B22" s="35"/>
      <c r="C22" s="10">
        <f t="shared" ref="C22:M22" si="5">SUM(C15,C21)</f>
        <v>415319</v>
      </c>
      <c r="D22" s="16">
        <f t="shared" si="5"/>
        <v>192</v>
      </c>
      <c r="E22" s="16">
        <f t="shared" si="5"/>
        <v>11</v>
      </c>
      <c r="F22" s="17">
        <f>SUM(F15,F21)</f>
        <v>19</v>
      </c>
      <c r="G22" s="17">
        <f t="shared" si="5"/>
        <v>1</v>
      </c>
      <c r="H22" s="16">
        <f t="shared" si="5"/>
        <v>152</v>
      </c>
      <c r="I22" s="16">
        <f t="shared" si="5"/>
        <v>9</v>
      </c>
      <c r="J22" s="16">
        <f t="shared" si="5"/>
        <v>9</v>
      </c>
      <c r="K22" s="16">
        <v>1</v>
      </c>
      <c r="L22" s="16">
        <f t="shared" si="5"/>
        <v>2</v>
      </c>
      <c r="M22" s="16">
        <f t="shared" si="5"/>
        <v>0</v>
      </c>
      <c r="N22" s="19">
        <f>D22/C22*1000</f>
        <v>0.4622952477493204</v>
      </c>
      <c r="O22" s="21">
        <f t="shared" si="3"/>
        <v>2163.1197916666665</v>
      </c>
    </row>
    <row r="23" spans="1:16" ht="15.75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6" ht="15.75" x14ac:dyDescent="0.25">
      <c r="A24" s="9" t="s">
        <v>42</v>
      </c>
      <c r="B24" s="9"/>
      <c r="C24" s="9"/>
      <c r="D24" s="9"/>
      <c r="E24" s="9"/>
      <c r="F24" s="9"/>
      <c r="G24" s="9"/>
      <c r="H24" s="9"/>
      <c r="I24" s="9"/>
      <c r="J24" s="9"/>
      <c r="K24" s="27"/>
      <c r="L24" s="9"/>
      <c r="M24" s="9"/>
      <c r="N24" s="9"/>
      <c r="O24" s="9"/>
    </row>
    <row r="25" spans="1:16" ht="15.75" x14ac:dyDescent="0.25">
      <c r="A25" s="32" t="s">
        <v>35</v>
      </c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9"/>
      <c r="O25" s="9"/>
    </row>
    <row r="26" spans="1:16" ht="15.75" x14ac:dyDescent="0.25">
      <c r="A26" s="1" t="s">
        <v>36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</sheetData>
  <mergeCells count="22">
    <mergeCell ref="A2:O2"/>
    <mergeCell ref="N4:N6"/>
    <mergeCell ref="O4:O6"/>
    <mergeCell ref="D5:D6"/>
    <mergeCell ref="E5:E6"/>
    <mergeCell ref="F5:G5"/>
    <mergeCell ref="H5:H6"/>
    <mergeCell ref="I5:I6"/>
    <mergeCell ref="J5:J6"/>
    <mergeCell ref="L5:L6"/>
    <mergeCell ref="A4:A6"/>
    <mergeCell ref="B4:B6"/>
    <mergeCell ref="C4:C6"/>
    <mergeCell ref="D4:J4"/>
    <mergeCell ref="L4:M4"/>
    <mergeCell ref="M5:M6"/>
    <mergeCell ref="K5:K6"/>
    <mergeCell ref="A25:M25"/>
    <mergeCell ref="A7:O7"/>
    <mergeCell ref="A15:B15"/>
    <mergeCell ref="A16:O16"/>
    <mergeCell ref="A22:B22"/>
  </mergeCells>
  <pageMargins left="0.70000000000000007" right="0.70000000000000007" top="0.75" bottom="0.75" header="0.30000000000000004" footer="0.30000000000000004"/>
  <pageSetup fitToWidth="0" fitToHeight="0" orientation="portrait" r:id="rId1"/>
  <ignoredErrors>
    <ignoredError sqref="N19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1.1. Prieinamumas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Živilė Levokaitė</dc:creator>
  <cp:lastModifiedBy>Živilė Levokaitė</cp:lastModifiedBy>
  <dcterms:created xsi:type="dcterms:W3CDTF">2020-05-05T08:07:27Z</dcterms:created>
  <dcterms:modified xsi:type="dcterms:W3CDTF">2023-08-18T06:51:24Z</dcterms:modified>
</cp:coreProperties>
</file>