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Karolina\Downloads\"/>
    </mc:Choice>
  </mc:AlternateContent>
  <xr:revisionPtr revIDLastSave="0" documentId="13_ncr:1_{80AE71EB-4A08-4CD6-823E-95E40767DF47}" xr6:coauthVersionLast="36" xr6:coauthVersionMax="47" xr10:uidLastSave="{00000000-0000-0000-0000-000000000000}"/>
  <bookViews>
    <workbookView xWindow="0" yWindow="0" windowWidth="28800" windowHeight="12105" activeTab="1" xr2:uid="{00000000-000D-0000-FFFF-FFFF00000000}"/>
  </bookViews>
  <sheets>
    <sheet name="6.1. Pajamos ir finansavimas" sheetId="1" r:id="rId1"/>
    <sheet name="6.2. Išlaido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0" i="1" l="1"/>
  <c r="H20" i="1"/>
  <c r="E20" i="1"/>
  <c r="D20" i="1"/>
  <c r="D13" i="1"/>
  <c r="E13" i="1"/>
  <c r="I13" i="1"/>
  <c r="I14" i="1" s="1"/>
  <c r="H13" i="1"/>
  <c r="H14" i="1" s="1"/>
  <c r="C17" i="1"/>
  <c r="C18" i="1"/>
  <c r="C19" i="1"/>
  <c r="C16" i="1"/>
  <c r="C20" i="1" s="1"/>
  <c r="C7" i="1"/>
  <c r="C8" i="1"/>
  <c r="C9" i="1"/>
  <c r="C10" i="1"/>
  <c r="C11" i="1"/>
  <c r="C12" i="1"/>
  <c r="C6" i="1"/>
  <c r="C13" i="1" s="1"/>
  <c r="M15" i="2"/>
  <c r="L11" i="2" l="1"/>
  <c r="L18" i="2"/>
  <c r="L19" i="2" s="1"/>
  <c r="M18" i="2"/>
  <c r="M19" i="2" s="1"/>
  <c r="K18" i="2"/>
  <c r="K19" i="2" s="1"/>
  <c r="H18" i="2"/>
  <c r="H19" i="2" s="1"/>
  <c r="G18" i="2"/>
  <c r="G19" i="2" s="1"/>
  <c r="F18" i="2"/>
  <c r="F19" i="2" s="1"/>
  <c r="E18" i="2"/>
  <c r="E19" i="2" s="1"/>
  <c r="D18" i="2"/>
  <c r="D19" i="2" s="1"/>
  <c r="C18" i="2"/>
  <c r="C19" i="2" s="1"/>
  <c r="M11" i="2"/>
  <c r="M12" i="2" s="1"/>
  <c r="K11" i="2"/>
  <c r="K12" i="2" s="1"/>
  <c r="J11" i="2"/>
  <c r="J12" i="2" s="1"/>
  <c r="I11" i="2"/>
  <c r="I12" i="2" s="1"/>
  <c r="H11" i="2"/>
  <c r="H12" i="2" s="1"/>
  <c r="G11" i="2"/>
  <c r="G12" i="2" s="1"/>
  <c r="F11" i="2"/>
  <c r="F12" i="2" s="1"/>
  <c r="E11" i="2"/>
  <c r="E12" i="2" s="1"/>
  <c r="D11" i="2"/>
  <c r="D12" i="2" s="1"/>
  <c r="C11" i="2"/>
  <c r="C12" i="2" s="1"/>
  <c r="G13" i="1"/>
  <c r="G14" i="1" s="1"/>
  <c r="F13" i="1"/>
  <c r="F14" i="1" s="1"/>
  <c r="E14" i="1"/>
  <c r="I21" i="1"/>
  <c r="H21" i="1"/>
  <c r="G20" i="1"/>
  <c r="G21" i="1" s="1"/>
  <c r="F20" i="1"/>
  <c r="F21" i="1" s="1"/>
  <c r="E21" i="1"/>
  <c r="D21" i="1"/>
  <c r="C21" i="1"/>
  <c r="D14" i="1"/>
  <c r="C14" i="1"/>
  <c r="L12" i="2" l="1"/>
  <c r="L20" i="2"/>
  <c r="L21" i="2" s="1"/>
  <c r="H22" i="1"/>
  <c r="H23" i="1" s="1"/>
  <c r="G22" i="1"/>
  <c r="G23" i="1" s="1"/>
  <c r="D22" i="1"/>
  <c r="D23" i="1" s="1"/>
  <c r="E20" i="2"/>
  <c r="E21" i="2" s="1"/>
  <c r="I20" i="2"/>
  <c r="I21" i="2" s="1"/>
  <c r="C20" i="2"/>
  <c r="C21" i="2" s="1"/>
  <c r="F20" i="2"/>
  <c r="F21" i="2" s="1"/>
  <c r="J20" i="2"/>
  <c r="J21" i="2" s="1"/>
  <c r="G20" i="2"/>
  <c r="G21" i="2" s="1"/>
  <c r="K20" i="2"/>
  <c r="K21" i="2" s="1"/>
  <c r="D20" i="2"/>
  <c r="D21" i="2" s="1"/>
  <c r="H20" i="2"/>
  <c r="H21" i="2" s="1"/>
  <c r="M20" i="2"/>
  <c r="M21" i="2" s="1"/>
  <c r="E22" i="1"/>
  <c r="E23" i="1" s="1"/>
  <c r="I22" i="1"/>
  <c r="I23" i="1" s="1"/>
  <c r="C22" i="1"/>
  <c r="C23" i="1" s="1"/>
  <c r="F22" i="1"/>
  <c r="F23" i="1" s="1"/>
</calcChain>
</file>

<file path=xl/sharedStrings.xml><?xml version="1.0" encoding="utf-8"?>
<sst xmlns="http://schemas.openxmlformats.org/spreadsheetml/2006/main" count="163" uniqueCount="46">
  <si>
    <t>Eil. Nr.</t>
  </si>
  <si>
    <t>Savivaldybių viešosios bibliotekos</t>
  </si>
  <si>
    <t>Iš viso lėšų</t>
  </si>
  <si>
    <t>Iš jų:</t>
  </si>
  <si>
    <t>Už mokamas paslaugas</t>
  </si>
  <si>
    <t>Fizinių ir juridinių asmenų parama</t>
  </si>
  <si>
    <t>Programų, projektų lėšos</t>
  </si>
  <si>
    <t>Iš biudžeto (steigėjo, valstybės lėšos)</t>
  </si>
  <si>
    <t>Steigėjo lėšos dokumentams įsigyti</t>
  </si>
  <si>
    <t>Periodikos prenumeratai</t>
  </si>
  <si>
    <t>I. Klaipėdos apskritis</t>
  </si>
  <si>
    <t>1.</t>
  </si>
  <si>
    <t>Klaipėdos m.</t>
  </si>
  <si>
    <t>x</t>
  </si>
  <si>
    <t>2.</t>
  </si>
  <si>
    <t>Klaipėdos r.</t>
  </si>
  <si>
    <t>3.</t>
  </si>
  <si>
    <t>Kretingos r.</t>
  </si>
  <si>
    <t>4.</t>
  </si>
  <si>
    <t>Neringos m.</t>
  </si>
  <si>
    <t>5.</t>
  </si>
  <si>
    <t>Palangos m.</t>
  </si>
  <si>
    <t>6.</t>
  </si>
  <si>
    <t>Skuodo r.</t>
  </si>
  <si>
    <t>7.</t>
  </si>
  <si>
    <t>Šilutės r.</t>
  </si>
  <si>
    <t>Iš viso:</t>
  </si>
  <si>
    <t>Vidutiniškai vienoje bibliotekoje:</t>
  </si>
  <si>
    <t>II. Tauragės apskritis</t>
  </si>
  <si>
    <t>Jurbarko r.</t>
  </si>
  <si>
    <t>Pagėgių sav.</t>
  </si>
  <si>
    <t>Šilalės r.</t>
  </si>
  <si>
    <t>Tauragės r.</t>
  </si>
  <si>
    <t>Iš viso Klaipėdos ir Tauragės apskrityse:</t>
  </si>
  <si>
    <t>Vidutiniškai vienoje bibliotekoje Klaipėdos ir Tauragės apskrityse:</t>
  </si>
  <si>
    <t>Iš viso</t>
  </si>
  <si>
    <t>Darbo užmokesčiui</t>
  </si>
  <si>
    <t>Dokumentams įsigyti</t>
  </si>
  <si>
    <t>Sklypams, pastatams</t>
  </si>
  <si>
    <t>Automatizacija</t>
  </si>
  <si>
    <t>Kitos</t>
  </si>
  <si>
    <t>Knygoms</t>
  </si>
  <si>
    <t>Periodikai</t>
  </si>
  <si>
    <t>Elektron. dok.</t>
  </si>
  <si>
    <t>Neelektron. dok.</t>
  </si>
  <si>
    <t>% nuo išlaidų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</si>
</sst>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 x14ac:knownFonts="1">
    <font>
      <sz val="11"/>
      <color rgb="FF000000"/>
      <name val="Calibri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rgb="FF000000"/>
      <name val="Calibri"/>
      <family val="2"/>
      <charset val="186"/>
    </font>
    <font>
      <sz val="14"/>
      <color theme="1"/>
      <name val="Calibri"/>
      <family val="2"/>
      <charset val="186"/>
      <scheme val="minor"/>
    </font>
    <font>
      <sz val="14"/>
      <color rgb="FF000000"/>
      <name val="Calibri"/>
      <family val="2"/>
      <charset val="186"/>
    </font>
    <font>
      <sz val="14"/>
      <name val="Calibri"/>
      <family val="2"/>
      <charset val="186"/>
      <scheme val="minor"/>
    </font>
    <font>
      <b/>
      <sz val="14"/>
      <name val="Calibri"/>
      <family val="2"/>
      <charset val="186"/>
      <scheme val="minor"/>
    </font>
    <font>
      <b/>
      <sz val="14"/>
      <color theme="1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sz val="12"/>
      <color rgb="FF000000"/>
      <name val="Calibri"/>
      <charset val="1"/>
    </font>
    <font>
      <sz val="12"/>
      <color rgb="FF000000"/>
      <name val="Calibri"/>
      <family val="2"/>
      <charset val="186"/>
    </font>
    <font>
      <b/>
      <sz val="12"/>
      <color theme="1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b/>
      <sz val="12"/>
      <name val="Calibri"/>
      <family val="2"/>
      <charset val="186"/>
      <scheme val="minor"/>
    </font>
    <font>
      <b/>
      <sz val="12"/>
      <name val="Calibri"/>
      <family val="2"/>
      <charset val="186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9" tint="0.79998168889431442"/>
        <bgColor rgb="FFD6E3B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72">
    <xf numFmtId="0" fontId="0" fillId="0" borderId="0" xfId="0"/>
    <xf numFmtId="0" fontId="4" fillId="4" borderId="6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/>
    </xf>
    <xf numFmtId="1" fontId="5" fillId="6" borderId="6" xfId="0" applyNumberFormat="1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 wrapText="1"/>
    </xf>
    <xf numFmtId="164" fontId="5" fillId="6" borderId="6" xfId="0" applyNumberFormat="1" applyFont="1" applyFill="1" applyBorder="1" applyAlignment="1">
      <alignment horizontal="center" vertical="center"/>
    </xf>
    <xf numFmtId="2" fontId="5" fillId="6" borderId="6" xfId="0" applyNumberFormat="1" applyFont="1" applyFill="1" applyBorder="1" applyAlignment="1">
      <alignment horizontal="center" vertical="center"/>
    </xf>
    <xf numFmtId="1" fontId="6" fillId="7" borderId="6" xfId="0" applyNumberFormat="1" applyFont="1" applyFill="1" applyBorder="1" applyAlignment="1">
      <alignment horizontal="center" vertical="center"/>
    </xf>
    <xf numFmtId="164" fontId="6" fillId="7" borderId="6" xfId="0" applyNumberFormat="1" applyFont="1" applyFill="1" applyBorder="1" applyAlignment="1">
      <alignment horizontal="center" vertical="center"/>
    </xf>
    <xf numFmtId="2" fontId="6" fillId="7" borderId="6" xfId="0" applyNumberFormat="1" applyFont="1" applyFill="1" applyBorder="1" applyAlignment="1">
      <alignment horizontal="center" vertical="center"/>
    </xf>
    <xf numFmtId="0" fontId="8" fillId="5" borderId="6" xfId="1" applyFont="1" applyFill="1" applyBorder="1" applyAlignment="1">
      <alignment horizontal="center" vertical="center" wrapText="1"/>
    </xf>
    <xf numFmtId="0" fontId="8" fillId="5" borderId="2" xfId="1" applyFont="1" applyFill="1" applyBorder="1" applyAlignment="1">
      <alignment horizontal="left" vertical="center" wrapText="1"/>
    </xf>
    <xf numFmtId="1" fontId="8" fillId="0" borderId="12" xfId="0" applyNumberFormat="1" applyFont="1" applyBorder="1" applyAlignment="1">
      <alignment horizontal="center" vertical="center"/>
    </xf>
    <xf numFmtId="1" fontId="8" fillId="5" borderId="16" xfId="0" applyNumberFormat="1" applyFont="1" applyFill="1" applyBorder="1" applyAlignment="1">
      <alignment horizontal="center"/>
    </xf>
    <xf numFmtId="1" fontId="8" fillId="0" borderId="14" xfId="0" applyNumberFormat="1" applyFont="1" applyBorder="1" applyAlignment="1">
      <alignment horizontal="center" vertical="center"/>
    </xf>
    <xf numFmtId="164" fontId="8" fillId="5" borderId="2" xfId="0" applyNumberFormat="1" applyFont="1" applyFill="1" applyBorder="1" applyAlignment="1">
      <alignment horizontal="center" vertical="center"/>
    </xf>
    <xf numFmtId="1" fontId="8" fillId="5" borderId="12" xfId="0" applyNumberFormat="1" applyFont="1" applyFill="1" applyBorder="1" applyAlignment="1">
      <alignment horizontal="center"/>
    </xf>
    <xf numFmtId="1" fontId="8" fillId="0" borderId="13" xfId="0" applyNumberFormat="1" applyFont="1" applyBorder="1" applyAlignment="1">
      <alignment horizontal="center" vertical="center"/>
    </xf>
    <xf numFmtId="1" fontId="8" fillId="0" borderId="15" xfId="0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1" fontId="8" fillId="5" borderId="8" xfId="0" applyNumberFormat="1" applyFont="1" applyFill="1" applyBorder="1" applyAlignment="1">
      <alignment horizontal="center"/>
    </xf>
    <xf numFmtId="1" fontId="8" fillId="0" borderId="17" xfId="0" applyNumberFormat="1" applyFont="1" applyBorder="1" applyAlignment="1">
      <alignment horizontal="center" vertical="center"/>
    </xf>
    <xf numFmtId="1" fontId="8" fillId="5" borderId="18" xfId="0" applyNumberFormat="1" applyFont="1" applyFill="1" applyBorder="1" applyAlignment="1">
      <alignment horizontal="center"/>
    </xf>
    <xf numFmtId="1" fontId="8" fillId="5" borderId="6" xfId="0" applyNumberFormat="1" applyFont="1" applyFill="1" applyBorder="1" applyAlignment="1">
      <alignment horizontal="center" vertical="center"/>
    </xf>
    <xf numFmtId="1" fontId="8" fillId="6" borderId="6" xfId="0" applyNumberFormat="1" applyFont="1" applyFill="1" applyBorder="1" applyAlignment="1">
      <alignment horizontal="center" vertical="center"/>
    </xf>
    <xf numFmtId="1" fontId="8" fillId="6" borderId="7" xfId="0" applyNumberFormat="1" applyFont="1" applyFill="1" applyBorder="1" applyAlignment="1">
      <alignment horizontal="center" vertical="center"/>
    </xf>
    <xf numFmtId="164" fontId="8" fillId="6" borderId="6" xfId="0" applyNumberFormat="1" applyFont="1" applyFill="1" applyBorder="1" applyAlignment="1">
      <alignment horizontal="center" vertical="center"/>
    </xf>
    <xf numFmtId="164" fontId="8" fillId="5" borderId="6" xfId="0" applyNumberFormat="1" applyFont="1" applyFill="1" applyBorder="1" applyAlignment="1">
      <alignment horizontal="center" vertical="center"/>
    </xf>
    <xf numFmtId="1" fontId="8" fillId="5" borderId="19" xfId="0" applyNumberFormat="1" applyFont="1" applyFill="1" applyBorder="1" applyAlignment="1">
      <alignment horizontal="center" wrapText="1"/>
    </xf>
    <xf numFmtId="1" fontId="8" fillId="5" borderId="20" xfId="0" applyNumberFormat="1" applyFont="1" applyFill="1" applyBorder="1" applyAlignment="1">
      <alignment horizontal="center"/>
    </xf>
    <xf numFmtId="0" fontId="10" fillId="4" borderId="6" xfId="0" applyFont="1" applyFill="1" applyBorder="1" applyAlignment="1">
      <alignment horizontal="center" vertical="center" wrapText="1"/>
    </xf>
    <xf numFmtId="1" fontId="8" fillId="5" borderId="16" xfId="0" applyNumberFormat="1" applyFont="1" applyFill="1" applyBorder="1" applyAlignment="1">
      <alignment horizontal="center" vertical="center"/>
    </xf>
    <xf numFmtId="1" fontId="8" fillId="5" borderId="4" xfId="0" applyNumberFormat="1" applyFont="1" applyFill="1" applyBorder="1" applyAlignment="1">
      <alignment horizontal="center" vertical="center"/>
    </xf>
    <xf numFmtId="1" fontId="14" fillId="7" borderId="6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8" fillId="6" borderId="2" xfId="1" applyFont="1" applyFill="1" applyBorder="1" applyAlignment="1">
      <alignment horizontal="right" vertical="center"/>
    </xf>
    <xf numFmtId="0" fontId="8" fillId="6" borderId="3" xfId="1" applyFont="1" applyFill="1" applyBorder="1" applyAlignment="1">
      <alignment horizontal="right" vertical="center"/>
    </xf>
    <xf numFmtId="0" fontId="10" fillId="4" borderId="6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left" vertical="center"/>
    </xf>
    <xf numFmtId="0" fontId="12" fillId="4" borderId="3" xfId="0" applyFont="1" applyFill="1" applyBorder="1" applyAlignment="1">
      <alignment horizontal="left" vertical="center"/>
    </xf>
    <xf numFmtId="0" fontId="12" fillId="4" borderId="10" xfId="0" applyFont="1" applyFill="1" applyBorder="1" applyAlignment="1">
      <alignment horizontal="left" vertical="center"/>
    </xf>
    <xf numFmtId="0" fontId="12" fillId="4" borderId="4" xfId="0" applyFont="1" applyFill="1" applyBorder="1" applyAlignment="1">
      <alignment horizontal="left" vertical="center"/>
    </xf>
    <xf numFmtId="0" fontId="13" fillId="7" borderId="6" xfId="1" applyFont="1" applyFill="1" applyBorder="1" applyAlignment="1">
      <alignment horizontal="right" vertical="center" wrapText="1"/>
    </xf>
    <xf numFmtId="0" fontId="13" fillId="7" borderId="2" xfId="1" applyFont="1" applyFill="1" applyBorder="1" applyAlignment="1">
      <alignment horizontal="right" vertical="center" wrapText="1"/>
    </xf>
    <xf numFmtId="0" fontId="10" fillId="4" borderId="6" xfId="0" applyFont="1" applyFill="1" applyBorder="1" applyAlignment="1">
      <alignment horizontal="center" vertical="center"/>
    </xf>
    <xf numFmtId="0" fontId="8" fillId="6" borderId="6" xfId="1" applyFont="1" applyFill="1" applyBorder="1" applyAlignment="1">
      <alignment horizontal="right" vertical="center"/>
    </xf>
    <xf numFmtId="0" fontId="12" fillId="3" borderId="1" xfId="2" applyFont="1" applyFill="1" applyBorder="1" applyAlignment="1">
      <alignment horizontal="center" vertical="center" wrapText="1"/>
    </xf>
    <xf numFmtId="0" fontId="12" fillId="3" borderId="5" xfId="2" applyFont="1" applyFill="1" applyBorder="1" applyAlignment="1">
      <alignment horizontal="center" vertical="center" wrapText="1"/>
    </xf>
    <xf numFmtId="0" fontId="12" fillId="4" borderId="9" xfId="0" applyFont="1" applyFill="1" applyBorder="1" applyAlignment="1">
      <alignment horizontal="left" vertical="center"/>
    </xf>
    <xf numFmtId="0" fontId="12" fillId="4" borderId="11" xfId="0" applyFont="1" applyFill="1" applyBorder="1" applyAlignment="1">
      <alignment horizontal="left" vertical="center"/>
    </xf>
    <xf numFmtId="0" fontId="8" fillId="6" borderId="4" xfId="1" applyFont="1" applyFill="1" applyBorder="1" applyAlignment="1">
      <alignment horizontal="right" vertical="center"/>
    </xf>
    <xf numFmtId="0" fontId="3" fillId="3" borderId="1" xfId="2" applyFont="1" applyFill="1" applyBorder="1" applyAlignment="1">
      <alignment horizontal="center" vertical="center" wrapText="1"/>
    </xf>
    <xf numFmtId="0" fontId="3" fillId="3" borderId="5" xfId="2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/>
    </xf>
    <xf numFmtId="0" fontId="6" fillId="7" borderId="6" xfId="1" applyFont="1" applyFill="1" applyBorder="1" applyAlignment="1">
      <alignment horizontal="right" vertical="center" wrapText="1"/>
    </xf>
    <xf numFmtId="0" fontId="6" fillId="7" borderId="2" xfId="1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left" vertical="center"/>
    </xf>
    <xf numFmtId="0" fontId="7" fillId="4" borderId="3" xfId="0" applyFont="1" applyFill="1" applyBorder="1" applyAlignment="1">
      <alignment horizontal="left" vertical="center"/>
    </xf>
    <xf numFmtId="0" fontId="7" fillId="4" borderId="10" xfId="0" applyFont="1" applyFill="1" applyBorder="1" applyAlignment="1">
      <alignment horizontal="left" vertical="center"/>
    </xf>
    <xf numFmtId="0" fontId="7" fillId="4" borderId="11" xfId="0" applyFont="1" applyFill="1" applyBorder="1" applyAlignment="1">
      <alignment horizontal="left" vertical="center"/>
    </xf>
    <xf numFmtId="0" fontId="11" fillId="4" borderId="2" xfId="0" applyFont="1" applyFill="1" applyBorder="1" applyAlignment="1">
      <alignment horizontal="left" vertical="center"/>
    </xf>
    <xf numFmtId="0" fontId="11" fillId="4" borderId="3" xfId="0" applyFont="1" applyFill="1" applyBorder="1" applyAlignment="1">
      <alignment horizontal="left" vertical="center"/>
    </xf>
    <xf numFmtId="0" fontId="11" fillId="4" borderId="4" xfId="0" applyFont="1" applyFill="1" applyBorder="1" applyAlignment="1">
      <alignment horizontal="left" vertical="center"/>
    </xf>
    <xf numFmtId="0" fontId="5" fillId="6" borderId="6" xfId="1" applyFont="1" applyFill="1" applyBorder="1" applyAlignment="1">
      <alignment horizontal="right" vertical="center"/>
    </xf>
    <xf numFmtId="0" fontId="5" fillId="6" borderId="2" xfId="1" applyFont="1" applyFill="1" applyBorder="1" applyAlignment="1">
      <alignment horizontal="right" vertical="center"/>
    </xf>
  </cellXfs>
  <cellStyles count="3">
    <cellStyle name="20% – paryškinimas 4" xfId="1" builtinId="42"/>
    <cellStyle name="Įprastas" xfId="0" builtinId="0" customBuiltin="1"/>
    <cellStyle name="Įprastas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  <pageSetUpPr fitToPage="1"/>
  </sheetPr>
  <dimension ref="A2:I23"/>
  <sheetViews>
    <sheetView view="pageLayout" zoomScale="70" zoomScaleNormal="100" zoomScalePageLayoutView="70" workbookViewId="0">
      <selection activeCell="B25" sqref="B25"/>
    </sheetView>
  </sheetViews>
  <sheetFormatPr defaultRowHeight="15" x14ac:dyDescent="0.25"/>
  <cols>
    <col min="1" max="1" width="5.5703125" customWidth="1"/>
    <col min="2" max="2" width="43.7109375" customWidth="1"/>
    <col min="3" max="9" width="16" customWidth="1"/>
  </cols>
  <sheetData>
    <row r="2" spans="1:9" ht="49.5" customHeight="1" x14ac:dyDescent="0.25">
      <c r="A2" s="47" t="s">
        <v>0</v>
      </c>
      <c r="B2" s="47" t="s">
        <v>1</v>
      </c>
      <c r="C2" s="38" t="s">
        <v>2</v>
      </c>
      <c r="D2" s="45" t="s">
        <v>3</v>
      </c>
      <c r="E2" s="45"/>
      <c r="F2" s="45"/>
      <c r="G2" s="38" t="s">
        <v>4</v>
      </c>
      <c r="H2" s="38" t="s">
        <v>5</v>
      </c>
      <c r="I2" s="38" t="s">
        <v>6</v>
      </c>
    </row>
    <row r="3" spans="1:9" ht="15.95" customHeight="1" x14ac:dyDescent="0.25">
      <c r="A3" s="48"/>
      <c r="B3" s="48"/>
      <c r="C3" s="38"/>
      <c r="D3" s="38" t="s">
        <v>7</v>
      </c>
      <c r="E3" s="38" t="s">
        <v>3</v>
      </c>
      <c r="F3" s="38"/>
      <c r="G3" s="38"/>
      <c r="H3" s="38"/>
      <c r="I3" s="38"/>
    </row>
    <row r="4" spans="1:9" ht="72.75" customHeight="1" x14ac:dyDescent="0.25">
      <c r="A4" s="48"/>
      <c r="B4" s="48"/>
      <c r="C4" s="38"/>
      <c r="D4" s="38"/>
      <c r="E4" s="31" t="s">
        <v>8</v>
      </c>
      <c r="F4" s="31" t="s">
        <v>9</v>
      </c>
      <c r="G4" s="38"/>
      <c r="H4" s="38"/>
      <c r="I4" s="38"/>
    </row>
    <row r="5" spans="1:9" ht="15.95" customHeight="1" x14ac:dyDescent="0.25">
      <c r="A5" s="39" t="s">
        <v>10</v>
      </c>
      <c r="B5" s="40"/>
      <c r="C5" s="40"/>
      <c r="D5" s="41"/>
      <c r="E5" s="40"/>
      <c r="F5" s="40"/>
      <c r="G5" s="40"/>
      <c r="H5" s="40"/>
      <c r="I5" s="42"/>
    </row>
    <row r="6" spans="1:9" ht="15.95" customHeight="1" x14ac:dyDescent="0.25">
      <c r="A6" s="10" t="s">
        <v>11</v>
      </c>
      <c r="B6" s="11" t="s">
        <v>12</v>
      </c>
      <c r="C6" s="32">
        <f>D6+E6+H6+I6</f>
        <v>2407002</v>
      </c>
      <c r="D6" s="20">
        <v>2333275</v>
      </c>
      <c r="E6" s="23">
        <v>0</v>
      </c>
      <c r="F6" s="21" t="s">
        <v>13</v>
      </c>
      <c r="G6" s="21" t="s">
        <v>13</v>
      </c>
      <c r="H6" s="21">
        <v>12043</v>
      </c>
      <c r="I6" s="21">
        <v>61684</v>
      </c>
    </row>
    <row r="7" spans="1:9" ht="15.95" customHeight="1" x14ac:dyDescent="0.25">
      <c r="A7" s="10" t="s">
        <v>14</v>
      </c>
      <c r="B7" s="11" t="s">
        <v>15</v>
      </c>
      <c r="C7" s="32">
        <f>D7+E7+H7+I7</f>
        <v>1725310</v>
      </c>
      <c r="D7" s="20">
        <v>1597962</v>
      </c>
      <c r="E7" s="33">
        <v>103726</v>
      </c>
      <c r="F7" s="21" t="s">
        <v>13</v>
      </c>
      <c r="G7" s="21" t="s">
        <v>13</v>
      </c>
      <c r="H7" s="21">
        <v>2380</v>
      </c>
      <c r="I7" s="21">
        <v>21242</v>
      </c>
    </row>
    <row r="8" spans="1:9" ht="15.95" customHeight="1" x14ac:dyDescent="0.25">
      <c r="A8" s="10" t="s">
        <v>16</v>
      </c>
      <c r="B8" s="11" t="s">
        <v>17</v>
      </c>
      <c r="C8" s="32">
        <f t="shared" ref="C8:C12" si="0">D8+E8+H8+I8</f>
        <v>1496235</v>
      </c>
      <c r="D8" s="20">
        <v>1322652</v>
      </c>
      <c r="E8" s="33">
        <v>65861</v>
      </c>
      <c r="F8" s="21" t="s">
        <v>13</v>
      </c>
      <c r="G8" s="21" t="s">
        <v>13</v>
      </c>
      <c r="H8" s="21">
        <v>6920</v>
      </c>
      <c r="I8" s="21">
        <v>100802</v>
      </c>
    </row>
    <row r="9" spans="1:9" ht="15.95" customHeight="1" x14ac:dyDescent="0.25">
      <c r="A9" s="10" t="s">
        <v>18</v>
      </c>
      <c r="B9" s="11" t="s">
        <v>19</v>
      </c>
      <c r="C9" s="32">
        <f t="shared" si="0"/>
        <v>428817</v>
      </c>
      <c r="D9" s="20">
        <v>402099</v>
      </c>
      <c r="E9" s="23">
        <v>24720</v>
      </c>
      <c r="F9" s="21" t="s">
        <v>13</v>
      </c>
      <c r="G9" s="21" t="s">
        <v>13</v>
      </c>
      <c r="H9" s="21">
        <v>1128</v>
      </c>
      <c r="I9" s="21">
        <v>870</v>
      </c>
    </row>
    <row r="10" spans="1:9" ht="15.95" customHeight="1" x14ac:dyDescent="0.25">
      <c r="A10" s="10" t="s">
        <v>20</v>
      </c>
      <c r="B10" s="11" t="s">
        <v>21</v>
      </c>
      <c r="C10" s="32">
        <f t="shared" si="0"/>
        <v>673894</v>
      </c>
      <c r="D10" s="20">
        <v>665508</v>
      </c>
      <c r="E10" s="14">
        <v>7074</v>
      </c>
      <c r="F10" s="14" t="s">
        <v>13</v>
      </c>
      <c r="G10" s="14" t="s">
        <v>13</v>
      </c>
      <c r="H10" s="14">
        <v>656</v>
      </c>
      <c r="I10" s="14">
        <v>656</v>
      </c>
    </row>
    <row r="11" spans="1:9" ht="15.95" customHeight="1" x14ac:dyDescent="0.25">
      <c r="A11" s="10" t="s">
        <v>22</v>
      </c>
      <c r="B11" s="11" t="s">
        <v>23</v>
      </c>
      <c r="C11" s="32">
        <f t="shared" si="0"/>
        <v>8425662</v>
      </c>
      <c r="D11" s="12">
        <v>8405759</v>
      </c>
      <c r="E11" s="18">
        <v>19190</v>
      </c>
      <c r="F11" s="18" t="s">
        <v>13</v>
      </c>
      <c r="G11" s="18" t="s">
        <v>13</v>
      </c>
      <c r="H11" s="18">
        <v>0</v>
      </c>
      <c r="I11" s="18">
        <v>713</v>
      </c>
    </row>
    <row r="12" spans="1:9" ht="15.95" customHeight="1" x14ac:dyDescent="0.25">
      <c r="A12" s="10" t="s">
        <v>24</v>
      </c>
      <c r="B12" s="11" t="s">
        <v>25</v>
      </c>
      <c r="C12" s="32">
        <f t="shared" si="0"/>
        <v>1296734</v>
      </c>
      <c r="D12" s="16">
        <v>1203148</v>
      </c>
      <c r="E12" s="33">
        <v>49948</v>
      </c>
      <c r="F12" s="21" t="s">
        <v>13</v>
      </c>
      <c r="G12" s="21" t="s">
        <v>13</v>
      </c>
      <c r="H12" s="21">
        <v>8758</v>
      </c>
      <c r="I12" s="21">
        <v>34880</v>
      </c>
    </row>
    <row r="13" spans="1:9" ht="15.95" customHeight="1" x14ac:dyDescent="0.25">
      <c r="A13" s="46" t="s">
        <v>26</v>
      </c>
      <c r="B13" s="36"/>
      <c r="C13" s="25">
        <f t="shared" ref="C13:I13" si="1">SUM(C6:C12)</f>
        <v>16453654</v>
      </c>
      <c r="D13" s="26">
        <f t="shared" si="1"/>
        <v>15930403</v>
      </c>
      <c r="E13" s="25">
        <f t="shared" si="1"/>
        <v>270519</v>
      </c>
      <c r="F13" s="25">
        <f t="shared" si="1"/>
        <v>0</v>
      </c>
      <c r="G13" s="25">
        <f t="shared" si="1"/>
        <v>0</v>
      </c>
      <c r="H13" s="25">
        <f t="shared" si="1"/>
        <v>31885</v>
      </c>
      <c r="I13" s="25">
        <f t="shared" si="1"/>
        <v>220847</v>
      </c>
    </row>
    <row r="14" spans="1:9" ht="15.95" customHeight="1" x14ac:dyDescent="0.25">
      <c r="A14" s="36" t="s">
        <v>27</v>
      </c>
      <c r="B14" s="51"/>
      <c r="C14" s="25">
        <f t="shared" ref="C14:G14" si="2">C13/105</f>
        <v>156701.46666666667</v>
      </c>
      <c r="D14" s="25">
        <f t="shared" si="2"/>
        <v>151718.12380952382</v>
      </c>
      <c r="E14" s="25">
        <f t="shared" si="2"/>
        <v>2576.3714285714286</v>
      </c>
      <c r="F14" s="25">
        <f t="shared" si="2"/>
        <v>0</v>
      </c>
      <c r="G14" s="25">
        <f t="shared" si="2"/>
        <v>0</v>
      </c>
      <c r="H14" s="25">
        <f>H13/105</f>
        <v>303.66666666666669</v>
      </c>
      <c r="I14" s="25">
        <f>I13/105</f>
        <v>2103.304761904762</v>
      </c>
    </row>
    <row r="15" spans="1:9" ht="15.95" customHeight="1" x14ac:dyDescent="0.25">
      <c r="A15" s="49" t="s">
        <v>28</v>
      </c>
      <c r="B15" s="41"/>
      <c r="C15" s="41"/>
      <c r="D15" s="41"/>
      <c r="E15" s="41"/>
      <c r="F15" s="41"/>
      <c r="G15" s="41"/>
      <c r="H15" s="41"/>
      <c r="I15" s="50"/>
    </row>
    <row r="16" spans="1:9" ht="15.95" customHeight="1" x14ac:dyDescent="0.25">
      <c r="A16" s="10" t="s">
        <v>11</v>
      </c>
      <c r="B16" s="11" t="s">
        <v>29</v>
      </c>
      <c r="C16" s="12">
        <f>D16+E16+H16+I16</f>
        <v>1279672</v>
      </c>
      <c r="D16" s="21">
        <v>1138276</v>
      </c>
      <c r="E16" s="21">
        <v>48662</v>
      </c>
      <c r="F16" s="21" t="s">
        <v>13</v>
      </c>
      <c r="G16" s="21" t="s">
        <v>13</v>
      </c>
      <c r="H16" s="21">
        <v>662</v>
      </c>
      <c r="I16" s="21">
        <v>92072</v>
      </c>
    </row>
    <row r="17" spans="1:9" ht="15.95" customHeight="1" x14ac:dyDescent="0.25">
      <c r="A17" s="10" t="s">
        <v>14</v>
      </c>
      <c r="B17" s="11" t="s">
        <v>30</v>
      </c>
      <c r="C17" s="12">
        <f t="shared" ref="C17:C19" si="3">D17+E17+H17+I17</f>
        <v>383484</v>
      </c>
      <c r="D17" s="21">
        <v>360661</v>
      </c>
      <c r="E17" s="24">
        <v>20596</v>
      </c>
      <c r="F17" s="21" t="s">
        <v>13</v>
      </c>
      <c r="G17" s="21" t="s">
        <v>13</v>
      </c>
      <c r="H17" s="21">
        <v>0</v>
      </c>
      <c r="I17" s="21">
        <v>2227</v>
      </c>
    </row>
    <row r="18" spans="1:9" ht="15.95" customHeight="1" x14ac:dyDescent="0.25">
      <c r="A18" s="10" t="s">
        <v>16</v>
      </c>
      <c r="B18" s="11" t="s">
        <v>31</v>
      </c>
      <c r="C18" s="12">
        <f t="shared" si="3"/>
        <v>29520</v>
      </c>
      <c r="D18" s="35">
        <v>0</v>
      </c>
      <c r="E18" s="24">
        <v>27564</v>
      </c>
      <c r="F18" s="21" t="s">
        <v>13</v>
      </c>
      <c r="G18" s="21" t="s">
        <v>13</v>
      </c>
      <c r="H18" s="21">
        <v>456</v>
      </c>
      <c r="I18" s="21">
        <v>1500</v>
      </c>
    </row>
    <row r="19" spans="1:9" ht="15.95" customHeight="1" x14ac:dyDescent="0.25">
      <c r="A19" s="10" t="s">
        <v>18</v>
      </c>
      <c r="B19" s="11" t="s">
        <v>32</v>
      </c>
      <c r="C19" s="12">
        <f t="shared" si="3"/>
        <v>88720</v>
      </c>
      <c r="D19" s="21">
        <v>0</v>
      </c>
      <c r="E19" s="24">
        <v>48500</v>
      </c>
      <c r="F19" s="21" t="s">
        <v>13</v>
      </c>
      <c r="G19" s="21" t="s">
        <v>13</v>
      </c>
      <c r="H19" s="21">
        <v>700</v>
      </c>
      <c r="I19" s="21">
        <v>39520</v>
      </c>
    </row>
    <row r="20" spans="1:9" ht="15.95" customHeight="1" x14ac:dyDescent="0.25">
      <c r="A20" s="46" t="s">
        <v>26</v>
      </c>
      <c r="B20" s="36"/>
      <c r="C20" s="25">
        <f>SUM(C16:C19)</f>
        <v>1781396</v>
      </c>
      <c r="D20" s="25">
        <f>SUM(D16:D19)</f>
        <v>1498937</v>
      </c>
      <c r="E20" s="25">
        <f>SUM(E16:E19)</f>
        <v>145322</v>
      </c>
      <c r="F20" s="25">
        <f t="shared" ref="F20:G20" si="4">SUM(F16:F19)</f>
        <v>0</v>
      </c>
      <c r="G20" s="25">
        <f t="shared" si="4"/>
        <v>0</v>
      </c>
      <c r="H20" s="25">
        <f>SUM(H16:H19)</f>
        <v>1818</v>
      </c>
      <c r="I20" s="25">
        <f>SUM(I16:I19)</f>
        <v>135319</v>
      </c>
    </row>
    <row r="21" spans="1:9" ht="15.95" customHeight="1" x14ac:dyDescent="0.25">
      <c r="A21" s="36" t="s">
        <v>27</v>
      </c>
      <c r="B21" s="37"/>
      <c r="C21" s="25">
        <f t="shared" ref="C21:I21" si="5">C20/87</f>
        <v>20475.816091954024</v>
      </c>
      <c r="D21" s="25">
        <f t="shared" si="5"/>
        <v>17229.160919540231</v>
      </c>
      <c r="E21" s="25">
        <f t="shared" si="5"/>
        <v>1670.367816091954</v>
      </c>
      <c r="F21" s="25">
        <f t="shared" si="5"/>
        <v>0</v>
      </c>
      <c r="G21" s="25">
        <f t="shared" si="5"/>
        <v>0</v>
      </c>
      <c r="H21" s="25">
        <f t="shared" si="5"/>
        <v>20.896551724137932</v>
      </c>
      <c r="I21" s="25">
        <f t="shared" si="5"/>
        <v>1555.3908045977012</v>
      </c>
    </row>
    <row r="22" spans="1:9" ht="30.75" customHeight="1" x14ac:dyDescent="0.25">
      <c r="A22" s="43" t="s">
        <v>33</v>
      </c>
      <c r="B22" s="44"/>
      <c r="C22" s="34">
        <f t="shared" ref="C22:I22" si="6">SUM(C13,C20)</f>
        <v>18235050</v>
      </c>
      <c r="D22" s="34">
        <f t="shared" si="6"/>
        <v>17429340</v>
      </c>
      <c r="E22" s="34">
        <f t="shared" si="6"/>
        <v>415841</v>
      </c>
      <c r="F22" s="34">
        <f t="shared" si="6"/>
        <v>0</v>
      </c>
      <c r="G22" s="34">
        <f t="shared" si="6"/>
        <v>0</v>
      </c>
      <c r="H22" s="34">
        <f t="shared" si="6"/>
        <v>33703</v>
      </c>
      <c r="I22" s="34">
        <f t="shared" si="6"/>
        <v>356166</v>
      </c>
    </row>
    <row r="23" spans="1:9" ht="31.5" customHeight="1" x14ac:dyDescent="0.25">
      <c r="A23" s="43" t="s">
        <v>34</v>
      </c>
      <c r="B23" s="44"/>
      <c r="C23" s="34">
        <f t="shared" ref="C23:I23" si="7">C22/192</f>
        <v>94974.21875</v>
      </c>
      <c r="D23" s="34">
        <f t="shared" si="7"/>
        <v>90777.8125</v>
      </c>
      <c r="E23" s="34">
        <f t="shared" si="7"/>
        <v>2165.8385416666665</v>
      </c>
      <c r="F23" s="34">
        <f t="shared" si="7"/>
        <v>0</v>
      </c>
      <c r="G23" s="34">
        <f t="shared" si="7"/>
        <v>0</v>
      </c>
      <c r="H23" s="34">
        <f t="shared" si="7"/>
        <v>175.53645833333334</v>
      </c>
      <c r="I23" s="34">
        <f t="shared" si="7"/>
        <v>1855.03125</v>
      </c>
    </row>
  </sheetData>
  <mergeCells count="17">
    <mergeCell ref="A14:B14"/>
    <mergeCell ref="A21:B21"/>
    <mergeCell ref="I2:I4"/>
    <mergeCell ref="A5:I5"/>
    <mergeCell ref="A23:B23"/>
    <mergeCell ref="C2:C4"/>
    <mergeCell ref="D2:F2"/>
    <mergeCell ref="D3:D4"/>
    <mergeCell ref="E3:F3"/>
    <mergeCell ref="A13:B13"/>
    <mergeCell ref="A20:B20"/>
    <mergeCell ref="A22:B22"/>
    <mergeCell ref="A2:A4"/>
    <mergeCell ref="B2:B4"/>
    <mergeCell ref="A15:I15"/>
    <mergeCell ref="G2:G4"/>
    <mergeCell ref="H2:H4"/>
  </mergeCells>
  <pageMargins left="0.25" right="0.25" top="0.75" bottom="0.75" header="0.3" footer="0.3"/>
  <pageSetup scale="83" orientation="landscape" r:id="rId1"/>
  <headerFooter>
    <oddHeader>&amp;C&amp;18 6.1. KLAIPĖDOS IR TAURAGĖS APSKRIČIŲ SAVIVALDYBIŲ VIEŠŲJŲ BIBLIOTEKŲ PAJAMOS IR FINANSAVIMAS 2024 M. (suapvalinta iki 1 euro)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1:M21"/>
  <sheetViews>
    <sheetView tabSelected="1" view="pageLayout" zoomScale="70" zoomScaleNormal="100" zoomScalePageLayoutView="70" workbookViewId="0">
      <selection activeCell="L22" sqref="L22"/>
    </sheetView>
  </sheetViews>
  <sheetFormatPr defaultRowHeight="15" x14ac:dyDescent="0.25"/>
  <cols>
    <col min="1" max="1" width="6" customWidth="1"/>
    <col min="2" max="2" width="36.42578125" customWidth="1"/>
    <col min="3" max="3" width="13.28515625" customWidth="1"/>
    <col min="4" max="4" width="14.85546875" customWidth="1"/>
    <col min="5" max="13" width="13.28515625" customWidth="1"/>
  </cols>
  <sheetData>
    <row r="1" spans="1:13" ht="22.15" customHeight="1" x14ac:dyDescent="0.25">
      <c r="A1" s="52" t="s">
        <v>0</v>
      </c>
      <c r="B1" s="52" t="s">
        <v>1</v>
      </c>
      <c r="C1" s="54" t="s">
        <v>35</v>
      </c>
      <c r="D1" s="58" t="s">
        <v>36</v>
      </c>
      <c r="E1" s="60" t="s">
        <v>37</v>
      </c>
      <c r="F1" s="61"/>
      <c r="G1" s="61"/>
      <c r="H1" s="61"/>
      <c r="I1" s="62"/>
      <c r="J1" s="58" t="s">
        <v>38</v>
      </c>
      <c r="K1" s="54" t="s">
        <v>39</v>
      </c>
      <c r="L1" s="54"/>
      <c r="M1" s="55" t="s">
        <v>40</v>
      </c>
    </row>
    <row r="2" spans="1:13" ht="44.45" customHeight="1" x14ac:dyDescent="0.25">
      <c r="A2" s="53"/>
      <c r="B2" s="53"/>
      <c r="C2" s="54"/>
      <c r="D2" s="59"/>
      <c r="E2" s="2" t="s">
        <v>35</v>
      </c>
      <c r="F2" s="1" t="s">
        <v>41</v>
      </c>
      <c r="G2" s="1" t="s">
        <v>42</v>
      </c>
      <c r="H2" s="1" t="s">
        <v>43</v>
      </c>
      <c r="I2" s="1" t="s">
        <v>44</v>
      </c>
      <c r="J2" s="59"/>
      <c r="K2" s="4" t="s">
        <v>35</v>
      </c>
      <c r="L2" s="1" t="s">
        <v>45</v>
      </c>
      <c r="M2" s="55"/>
    </row>
    <row r="3" spans="1:13" ht="15.95" customHeight="1" x14ac:dyDescent="0.25">
      <c r="A3" s="63" t="s">
        <v>10</v>
      </c>
      <c r="B3" s="64"/>
      <c r="C3" s="64"/>
      <c r="D3" s="64"/>
      <c r="E3" s="65"/>
      <c r="F3" s="64"/>
      <c r="G3" s="64"/>
      <c r="H3" s="64"/>
      <c r="I3" s="64"/>
      <c r="J3" s="64"/>
      <c r="K3" s="64"/>
      <c r="L3" s="64"/>
      <c r="M3" s="66"/>
    </row>
    <row r="4" spans="1:13" ht="15.95" customHeight="1" x14ac:dyDescent="0.25">
      <c r="A4" s="10" t="s">
        <v>11</v>
      </c>
      <c r="B4" s="11" t="s">
        <v>12</v>
      </c>
      <c r="C4" s="12">
        <v>1990601</v>
      </c>
      <c r="D4" s="13">
        <v>2021139</v>
      </c>
      <c r="E4" s="12">
        <v>111184</v>
      </c>
      <c r="F4" s="14" t="s">
        <v>13</v>
      </c>
      <c r="G4" s="14" t="s">
        <v>13</v>
      </c>
      <c r="H4" s="14" t="s">
        <v>13</v>
      </c>
      <c r="I4" s="14" t="s">
        <v>13</v>
      </c>
      <c r="J4" s="14">
        <v>91753</v>
      </c>
      <c r="K4" s="14" t="s">
        <v>13</v>
      </c>
      <c r="L4" s="15">
        <v>0</v>
      </c>
      <c r="M4" s="16">
        <v>120503</v>
      </c>
    </row>
    <row r="5" spans="1:13" ht="15.95" customHeight="1" x14ac:dyDescent="0.25">
      <c r="A5" s="10" t="s">
        <v>14</v>
      </c>
      <c r="B5" s="11" t="s">
        <v>15</v>
      </c>
      <c r="C5" s="17">
        <v>1541200</v>
      </c>
      <c r="D5" s="13">
        <v>1343870</v>
      </c>
      <c r="E5" s="12">
        <v>103726</v>
      </c>
      <c r="F5" s="18" t="s">
        <v>13</v>
      </c>
      <c r="G5" s="18" t="s">
        <v>13</v>
      </c>
      <c r="H5" s="18" t="s">
        <v>13</v>
      </c>
      <c r="I5" s="18" t="s">
        <v>13</v>
      </c>
      <c r="J5" s="18">
        <v>49994</v>
      </c>
      <c r="K5" s="18" t="s">
        <v>13</v>
      </c>
      <c r="L5" s="15">
        <v>0</v>
      </c>
      <c r="M5" s="16">
        <v>133704</v>
      </c>
    </row>
    <row r="6" spans="1:13" ht="15.95" customHeight="1" x14ac:dyDescent="0.25">
      <c r="A6" s="10" t="s">
        <v>16</v>
      </c>
      <c r="B6" s="11" t="s">
        <v>17</v>
      </c>
      <c r="C6" s="17">
        <v>1275453</v>
      </c>
      <c r="D6" s="13">
        <v>678928</v>
      </c>
      <c r="E6" s="19">
        <v>24720</v>
      </c>
      <c r="F6" s="18" t="s">
        <v>13</v>
      </c>
      <c r="G6" s="18" t="s">
        <v>13</v>
      </c>
      <c r="H6" s="18" t="s">
        <v>13</v>
      </c>
      <c r="I6" s="18" t="s">
        <v>13</v>
      </c>
      <c r="J6" s="18">
        <v>127227</v>
      </c>
      <c r="K6" s="18" t="s">
        <v>13</v>
      </c>
      <c r="L6" s="15">
        <v>0</v>
      </c>
      <c r="M6" s="16">
        <v>170816</v>
      </c>
    </row>
    <row r="7" spans="1:13" ht="15.95" customHeight="1" x14ac:dyDescent="0.25">
      <c r="A7" s="10" t="s">
        <v>18</v>
      </c>
      <c r="B7" s="11" t="s">
        <v>19</v>
      </c>
      <c r="C7" s="17">
        <v>331400</v>
      </c>
      <c r="D7" s="13">
        <v>323400</v>
      </c>
      <c r="E7" s="12">
        <v>24720</v>
      </c>
      <c r="F7" s="18" t="s">
        <v>13</v>
      </c>
      <c r="G7" s="18" t="s">
        <v>13</v>
      </c>
      <c r="H7" s="18" t="s">
        <v>13</v>
      </c>
      <c r="I7" s="18" t="s">
        <v>13</v>
      </c>
      <c r="J7" s="18">
        <v>11000</v>
      </c>
      <c r="K7" s="18" t="s">
        <v>13</v>
      </c>
      <c r="L7" s="15">
        <v>0</v>
      </c>
      <c r="M7" s="20">
        <v>34934</v>
      </c>
    </row>
    <row r="8" spans="1:13" ht="15.95" customHeight="1" x14ac:dyDescent="0.25">
      <c r="A8" s="10" t="s">
        <v>20</v>
      </c>
      <c r="B8" s="11" t="s">
        <v>21</v>
      </c>
      <c r="C8" s="21">
        <v>625401.55000000005</v>
      </c>
      <c r="D8" s="22">
        <v>577676</v>
      </c>
      <c r="E8" s="16">
        <v>30218</v>
      </c>
      <c r="F8" s="23" t="s">
        <v>13</v>
      </c>
      <c r="G8" s="21" t="s">
        <v>13</v>
      </c>
      <c r="H8" s="24" t="s">
        <v>13</v>
      </c>
      <c r="I8" s="24" t="s">
        <v>13</v>
      </c>
      <c r="J8" s="24">
        <v>0</v>
      </c>
      <c r="K8" s="21" t="s">
        <v>13</v>
      </c>
      <c r="L8" s="15">
        <v>0</v>
      </c>
      <c r="M8" s="16">
        <v>84227</v>
      </c>
    </row>
    <row r="9" spans="1:13" ht="15.95" customHeight="1" x14ac:dyDescent="0.25">
      <c r="A9" s="10" t="s">
        <v>22</v>
      </c>
      <c r="B9" s="11" t="s">
        <v>23</v>
      </c>
      <c r="C9" s="21">
        <v>959293.55</v>
      </c>
      <c r="D9" s="13">
        <v>458452</v>
      </c>
      <c r="E9" s="12">
        <v>49290</v>
      </c>
      <c r="F9" s="23" t="s">
        <v>13</v>
      </c>
      <c r="G9" s="21" t="s">
        <v>13</v>
      </c>
      <c r="H9" s="21" t="s">
        <v>13</v>
      </c>
      <c r="I9" s="21" t="s">
        <v>13</v>
      </c>
      <c r="J9" s="24">
        <v>41843</v>
      </c>
      <c r="K9" s="24" t="s">
        <v>13</v>
      </c>
      <c r="L9" s="15">
        <v>0</v>
      </c>
      <c r="M9" s="16">
        <v>1434</v>
      </c>
    </row>
    <row r="10" spans="1:13" ht="15.95" customHeight="1" x14ac:dyDescent="0.25">
      <c r="A10" s="10" t="s">
        <v>24</v>
      </c>
      <c r="B10" s="11" t="s">
        <v>25</v>
      </c>
      <c r="C10" s="21">
        <v>1142180</v>
      </c>
      <c r="D10" s="13">
        <v>1026544</v>
      </c>
      <c r="E10" s="16">
        <v>49948</v>
      </c>
      <c r="F10" s="23" t="s">
        <v>13</v>
      </c>
      <c r="G10" s="21" t="s">
        <v>13</v>
      </c>
      <c r="H10" s="24" t="s">
        <v>13</v>
      </c>
      <c r="I10" s="24" t="s">
        <v>13</v>
      </c>
      <c r="J10" s="24">
        <v>69027</v>
      </c>
      <c r="K10" s="21" t="s">
        <v>13</v>
      </c>
      <c r="L10" s="15">
        <v>0</v>
      </c>
      <c r="M10" s="16">
        <v>93014</v>
      </c>
    </row>
    <row r="11" spans="1:13" ht="15.95" customHeight="1" x14ac:dyDescent="0.25">
      <c r="A11" s="46" t="s">
        <v>26</v>
      </c>
      <c r="B11" s="36"/>
      <c r="C11" s="25">
        <f t="shared" ref="C11:K11" si="0">SUM(C4:C10)</f>
        <v>7865529.0999999996</v>
      </c>
      <c r="D11" s="25">
        <f>SUM(D4:D10)</f>
        <v>6430009</v>
      </c>
      <c r="E11" s="26">
        <f t="shared" si="0"/>
        <v>393806</v>
      </c>
      <c r="F11" s="25">
        <f t="shared" si="0"/>
        <v>0</v>
      </c>
      <c r="G11" s="25">
        <f t="shared" si="0"/>
        <v>0</v>
      </c>
      <c r="H11" s="25">
        <f t="shared" si="0"/>
        <v>0</v>
      </c>
      <c r="I11" s="25">
        <f t="shared" si="0"/>
        <v>0</v>
      </c>
      <c r="J11" s="25">
        <f t="shared" si="0"/>
        <v>390844</v>
      </c>
      <c r="K11" s="25">
        <f t="shared" si="0"/>
        <v>0</v>
      </c>
      <c r="L11" s="27">
        <f>SUM(L4:L10)</f>
        <v>0</v>
      </c>
      <c r="M11" s="26">
        <f>SUM(M4:M10)</f>
        <v>638632</v>
      </c>
    </row>
    <row r="12" spans="1:13" ht="15.95" customHeight="1" x14ac:dyDescent="0.25">
      <c r="A12" s="46" t="s">
        <v>27</v>
      </c>
      <c r="B12" s="46"/>
      <c r="C12" s="25">
        <f t="shared" ref="C12:M12" si="1">C11/105</f>
        <v>74909.800952380945</v>
      </c>
      <c r="D12" s="25">
        <f t="shared" si="1"/>
        <v>61238.18095238095</v>
      </c>
      <c r="E12" s="25">
        <f t="shared" si="1"/>
        <v>3750.5333333333333</v>
      </c>
      <c r="F12" s="25">
        <f t="shared" si="1"/>
        <v>0</v>
      </c>
      <c r="G12" s="25">
        <f t="shared" si="1"/>
        <v>0</v>
      </c>
      <c r="H12" s="25">
        <f t="shared" si="1"/>
        <v>0</v>
      </c>
      <c r="I12" s="25">
        <f t="shared" si="1"/>
        <v>0</v>
      </c>
      <c r="J12" s="25">
        <f t="shared" si="1"/>
        <v>3722.3238095238094</v>
      </c>
      <c r="K12" s="25">
        <f t="shared" si="1"/>
        <v>0</v>
      </c>
      <c r="L12" s="27">
        <f t="shared" si="1"/>
        <v>0</v>
      </c>
      <c r="M12" s="25">
        <f t="shared" si="1"/>
        <v>6082.2095238095235</v>
      </c>
    </row>
    <row r="13" spans="1:13" ht="15.95" customHeight="1" x14ac:dyDescent="0.25">
      <c r="A13" s="67" t="s">
        <v>28</v>
      </c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9"/>
    </row>
    <row r="14" spans="1:13" ht="15.95" customHeight="1" x14ac:dyDescent="0.25">
      <c r="A14" s="10" t="s">
        <v>11</v>
      </c>
      <c r="B14" s="11" t="s">
        <v>29</v>
      </c>
      <c r="C14" s="21">
        <v>1093548</v>
      </c>
      <c r="D14" s="21">
        <v>901458</v>
      </c>
      <c r="E14" s="21">
        <v>28766</v>
      </c>
      <c r="F14" s="21" t="s">
        <v>13</v>
      </c>
      <c r="G14" s="21" t="s">
        <v>13</v>
      </c>
      <c r="H14" s="24" t="s">
        <v>13</v>
      </c>
      <c r="I14" s="24" t="s">
        <v>13</v>
      </c>
      <c r="J14" s="24">
        <v>66118</v>
      </c>
      <c r="K14" s="21" t="s">
        <v>13</v>
      </c>
      <c r="L14" s="28">
        <v>0</v>
      </c>
      <c r="M14" s="29">
        <v>134284</v>
      </c>
    </row>
    <row r="15" spans="1:13" ht="15.95" customHeight="1" x14ac:dyDescent="0.25">
      <c r="A15" s="10" t="s">
        <v>14</v>
      </c>
      <c r="B15" s="11" t="s">
        <v>30</v>
      </c>
      <c r="C15" s="21">
        <v>377453</v>
      </c>
      <c r="D15" s="21">
        <v>301828</v>
      </c>
      <c r="E15" s="21">
        <v>20596</v>
      </c>
      <c r="F15" s="21" t="s">
        <v>13</v>
      </c>
      <c r="G15" s="21" t="s">
        <v>13</v>
      </c>
      <c r="H15" s="24" t="s">
        <v>13</v>
      </c>
      <c r="I15" s="24" t="s">
        <v>13</v>
      </c>
      <c r="J15" s="24">
        <v>49186</v>
      </c>
      <c r="K15" s="21" t="s">
        <v>13</v>
      </c>
      <c r="L15" s="15">
        <v>0</v>
      </c>
      <c r="M15" s="20">
        <f>7247+49088</f>
        <v>56335</v>
      </c>
    </row>
    <row r="16" spans="1:13" ht="15.95" customHeight="1" x14ac:dyDescent="0.25">
      <c r="A16" s="10" t="s">
        <v>16</v>
      </c>
      <c r="B16" s="11" t="s">
        <v>31</v>
      </c>
      <c r="C16" s="21">
        <v>949828.9</v>
      </c>
      <c r="D16" s="21">
        <v>850328</v>
      </c>
      <c r="E16" s="21">
        <v>27564</v>
      </c>
      <c r="F16" s="21" t="s">
        <v>13</v>
      </c>
      <c r="G16" s="21" t="s">
        <v>13</v>
      </c>
      <c r="H16" s="24" t="s">
        <v>13</v>
      </c>
      <c r="I16" s="24" t="s">
        <v>13</v>
      </c>
      <c r="J16" s="24">
        <v>0</v>
      </c>
      <c r="K16" s="21" t="s">
        <v>13</v>
      </c>
      <c r="L16" s="28">
        <v>0</v>
      </c>
      <c r="M16" s="30">
        <v>183620</v>
      </c>
    </row>
    <row r="17" spans="1:13" ht="15.95" customHeight="1" x14ac:dyDescent="0.25">
      <c r="A17" s="10" t="s">
        <v>18</v>
      </c>
      <c r="B17" s="11" t="s">
        <v>32</v>
      </c>
      <c r="C17" s="21">
        <v>1250609.51</v>
      </c>
      <c r="D17" s="21">
        <v>1191640</v>
      </c>
      <c r="E17" s="21">
        <v>49948</v>
      </c>
      <c r="F17" s="21" t="s">
        <v>13</v>
      </c>
      <c r="G17" s="21" t="s">
        <v>13</v>
      </c>
      <c r="H17" s="24" t="s">
        <v>13</v>
      </c>
      <c r="I17" s="24" t="s">
        <v>13</v>
      </c>
      <c r="J17" s="24">
        <v>54115</v>
      </c>
      <c r="K17" s="21" t="s">
        <v>13</v>
      </c>
      <c r="L17" s="28">
        <v>0</v>
      </c>
      <c r="M17" s="21">
        <v>82781</v>
      </c>
    </row>
    <row r="18" spans="1:13" ht="15.95" customHeight="1" x14ac:dyDescent="0.25">
      <c r="A18" s="70" t="s">
        <v>26</v>
      </c>
      <c r="B18" s="71"/>
      <c r="C18" s="3">
        <f t="shared" ref="C18:H18" si="2">SUM(C14:C17)</f>
        <v>3671439.41</v>
      </c>
      <c r="D18" s="3">
        <f t="shared" si="2"/>
        <v>3245254</v>
      </c>
      <c r="E18" s="3">
        <f t="shared" si="2"/>
        <v>126874</v>
      </c>
      <c r="F18" s="3">
        <f t="shared" si="2"/>
        <v>0</v>
      </c>
      <c r="G18" s="3">
        <f t="shared" si="2"/>
        <v>0</v>
      </c>
      <c r="H18" s="3">
        <f t="shared" si="2"/>
        <v>0</v>
      </c>
      <c r="I18" s="3">
        <v>0</v>
      </c>
      <c r="J18" s="3">
        <v>0</v>
      </c>
      <c r="K18" s="3">
        <f>SUM(K14:K17)</f>
        <v>0</v>
      </c>
      <c r="L18" s="5">
        <f>SUM(L14:L17)</f>
        <v>0</v>
      </c>
      <c r="M18" s="3">
        <f>SUM(M14:M17)</f>
        <v>457020</v>
      </c>
    </row>
    <row r="19" spans="1:13" ht="15.95" customHeight="1" x14ac:dyDescent="0.25">
      <c r="A19" s="70" t="s">
        <v>27</v>
      </c>
      <c r="B19" s="70"/>
      <c r="C19" s="3">
        <f t="shared" ref="C19:H19" si="3">C18/87</f>
        <v>42200.452988505749</v>
      </c>
      <c r="D19" s="3">
        <f t="shared" si="3"/>
        <v>37301.770114942527</v>
      </c>
      <c r="E19" s="3">
        <f t="shared" si="3"/>
        <v>1458.3218390804598</v>
      </c>
      <c r="F19" s="3">
        <f t="shared" si="3"/>
        <v>0</v>
      </c>
      <c r="G19" s="3">
        <f t="shared" si="3"/>
        <v>0</v>
      </c>
      <c r="H19" s="5">
        <f t="shared" si="3"/>
        <v>0</v>
      </c>
      <c r="I19" s="3">
        <v>0</v>
      </c>
      <c r="J19" s="3">
        <v>0</v>
      </c>
      <c r="K19" s="3">
        <f>K18/87</f>
        <v>0</v>
      </c>
      <c r="L19" s="6">
        <f>L18/87</f>
        <v>0</v>
      </c>
      <c r="M19" s="3">
        <f>M18/87</f>
        <v>5253.1034482758623</v>
      </c>
    </row>
    <row r="20" spans="1:13" ht="39" customHeight="1" x14ac:dyDescent="0.25">
      <c r="A20" s="56" t="s">
        <v>33</v>
      </c>
      <c r="B20" s="57"/>
      <c r="C20" s="7">
        <f t="shared" ref="C20:M20" si="4">SUM(C11,C18)</f>
        <v>11536968.51</v>
      </c>
      <c r="D20" s="7">
        <f t="shared" si="4"/>
        <v>9675263</v>
      </c>
      <c r="E20" s="7">
        <f t="shared" si="4"/>
        <v>520680</v>
      </c>
      <c r="F20" s="7">
        <f t="shared" si="4"/>
        <v>0</v>
      </c>
      <c r="G20" s="7">
        <f t="shared" si="4"/>
        <v>0</v>
      </c>
      <c r="H20" s="7">
        <f t="shared" si="4"/>
        <v>0</v>
      </c>
      <c r="I20" s="7">
        <f t="shared" si="4"/>
        <v>0</v>
      </c>
      <c r="J20" s="7">
        <f t="shared" si="4"/>
        <v>390844</v>
      </c>
      <c r="K20" s="7">
        <f t="shared" si="4"/>
        <v>0</v>
      </c>
      <c r="L20" s="8">
        <f>SUM(L11,L18)</f>
        <v>0</v>
      </c>
      <c r="M20" s="7">
        <f t="shared" si="4"/>
        <v>1095652</v>
      </c>
    </row>
    <row r="21" spans="1:13" ht="33.75" customHeight="1" x14ac:dyDescent="0.25">
      <c r="A21" s="56" t="s">
        <v>34</v>
      </c>
      <c r="B21" s="57"/>
      <c r="C21" s="7">
        <f t="shared" ref="C21:M21" si="5">C20/192</f>
        <v>60088.377656249999</v>
      </c>
      <c r="D21" s="7">
        <f t="shared" si="5"/>
        <v>50391.994791666664</v>
      </c>
      <c r="E21" s="7">
        <f t="shared" si="5"/>
        <v>2711.875</v>
      </c>
      <c r="F21" s="7">
        <f t="shared" si="5"/>
        <v>0</v>
      </c>
      <c r="G21" s="7">
        <f t="shared" si="5"/>
        <v>0</v>
      </c>
      <c r="H21" s="9">
        <f t="shared" si="5"/>
        <v>0</v>
      </c>
      <c r="I21" s="7">
        <f t="shared" si="5"/>
        <v>0</v>
      </c>
      <c r="J21" s="7">
        <f t="shared" si="5"/>
        <v>2035.6458333333333</v>
      </c>
      <c r="K21" s="7">
        <f t="shared" si="5"/>
        <v>0</v>
      </c>
      <c r="L21" s="9">
        <f t="shared" si="5"/>
        <v>0</v>
      </c>
      <c r="M21" s="7">
        <f t="shared" si="5"/>
        <v>5706.520833333333</v>
      </c>
    </row>
  </sheetData>
  <mergeCells count="16">
    <mergeCell ref="A1:A2"/>
    <mergeCell ref="B1:B2"/>
    <mergeCell ref="C1:C2"/>
    <mergeCell ref="M1:M2"/>
    <mergeCell ref="A21:B21"/>
    <mergeCell ref="D1:D2"/>
    <mergeCell ref="E1:I1"/>
    <mergeCell ref="J1:J2"/>
    <mergeCell ref="K1:L1"/>
    <mergeCell ref="A3:M3"/>
    <mergeCell ref="A13:M13"/>
    <mergeCell ref="A11:B11"/>
    <mergeCell ref="A18:B18"/>
    <mergeCell ref="A20:B20"/>
    <mergeCell ref="A12:B12"/>
    <mergeCell ref="A19:B19"/>
  </mergeCells>
  <pageMargins left="0.25" right="0.25" top="0.75" bottom="0.75" header="0.3" footer="0.3"/>
  <pageSetup scale="62" orientation="landscape" r:id="rId1"/>
  <headerFooter>
    <oddHeader>&amp;C&amp;18 6.2. KLAIPĖDOS IR TAURAGĖS APSKRIČIŲ SAVIVALDYBIŲ VIEŠŲJŲ BIBLIOTEKŲ IŠLAIDOS 2024 M. (suapvalinta iki 1 euro)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CB14A77659848409592A1C568F3D15A" ma:contentTypeVersion="4" ma:contentTypeDescription="Create a new document." ma:contentTypeScope="" ma:versionID="bd716c51a41374790c602387c1beb38e">
  <xsd:schema xmlns:xsd="http://www.w3.org/2001/XMLSchema" xmlns:xs="http://www.w3.org/2001/XMLSchema" xmlns:p="http://schemas.microsoft.com/office/2006/metadata/properties" xmlns:ns2="564eda18-0e40-4100-9943-ed1e924ca862" targetNamespace="http://schemas.microsoft.com/office/2006/metadata/properties" ma:root="true" ma:fieldsID="ee73c8c97b1309f4373994eefe788bf8" ns2:_="">
    <xsd:import namespace="564eda18-0e40-4100-9943-ed1e924ca8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4eda18-0e40-4100-9943-ed1e924ca86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EE51757-9BAD-4AE3-9F81-91D3C747433D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05EB382-1C9A-458B-9645-18C7894F8DE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B086CEA-6495-46B6-9F01-D435086746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64eda18-0e40-4100-9943-ed1e924ca8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6.1. Pajamos ir finansavimas</vt:lpstr>
      <vt:lpstr>6.2. Išlaidos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KLAVB</dc:creator>
  <cp:keywords/>
  <dc:description/>
  <cp:lastModifiedBy>Karolina Aleliūnaitė</cp:lastModifiedBy>
  <cp:revision/>
  <dcterms:created xsi:type="dcterms:W3CDTF">2020-05-06T11:20:49Z</dcterms:created>
  <dcterms:modified xsi:type="dcterms:W3CDTF">2026-01-05T08:00:18Z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0x010100DCB14A77659848409592A1C568F3D15A</vt:lpwstr>
  </property>
</Properties>
</file>